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Sheet2!$A$1:$E$63</definedName>
    <definedName name="_xlnm._FilterDatabase" localSheetId="0" hidden="1">Sheet1!$A$2:$K$64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<sst xmlns="http://schemas.openxmlformats.org/spreadsheetml/2006/main" count="552" uniqueCount="152">
  <si>
    <t>航机学院2025年研招一志愿考生复试成绩</t>
  </si>
  <si>
    <t>序号</t>
  </si>
  <si>
    <t>姓名</t>
  </si>
  <si>
    <t>专业代码</t>
  </si>
  <si>
    <t>复试专业</t>
  </si>
  <si>
    <t>学习形式</t>
  </si>
  <si>
    <t>考生编号</t>
  </si>
  <si>
    <t>初试成绩</t>
  </si>
  <si>
    <t>面试成绩</t>
  </si>
  <si>
    <t>笔试成绩</t>
  </si>
  <si>
    <t>加权总成绩</t>
  </si>
  <si>
    <t>备注</t>
  </si>
  <si>
    <t>徐震豪</t>
  </si>
  <si>
    <t>080200</t>
  </si>
  <si>
    <t>机械工程</t>
  </si>
  <si>
    <t>全日制</t>
  </si>
  <si>
    <t>104065360100716</t>
  </si>
  <si>
    <t>曹开锦</t>
  </si>
  <si>
    <t>104065413102629</t>
  </si>
  <si>
    <t>陈思维</t>
  </si>
  <si>
    <t>104065360100715</t>
  </si>
  <si>
    <t>葛晓龙</t>
  </si>
  <si>
    <t>082500</t>
  </si>
  <si>
    <t>航空宇航科学与技术</t>
  </si>
  <si>
    <t>104065340102364</t>
  </si>
  <si>
    <t>黄俪宬</t>
  </si>
  <si>
    <t>104065361001670</t>
  </si>
  <si>
    <t>孙宇涛</t>
  </si>
  <si>
    <t>104065361500170</t>
  </si>
  <si>
    <t>曾明悦</t>
  </si>
  <si>
    <t>104065511702933</t>
  </si>
  <si>
    <t>胡涛</t>
  </si>
  <si>
    <t>104065361500171</t>
  </si>
  <si>
    <t>方鹏程</t>
  </si>
  <si>
    <t>104065511702934</t>
  </si>
  <si>
    <t>丁涛</t>
  </si>
  <si>
    <t>104065500302916</t>
  </si>
  <si>
    <t>王钰涵</t>
  </si>
  <si>
    <t>085501</t>
  </si>
  <si>
    <t>104065361500181</t>
  </si>
  <si>
    <t>邹宣毅</t>
  </si>
  <si>
    <t>104065361601971</t>
  </si>
  <si>
    <t>杨红伟</t>
  </si>
  <si>
    <t>104065360100740</t>
  </si>
  <si>
    <t>王陈</t>
  </si>
  <si>
    <t>104065361500176</t>
  </si>
  <si>
    <t>万婷</t>
  </si>
  <si>
    <t>104065361500175</t>
  </si>
  <si>
    <t>胡学桐</t>
  </si>
  <si>
    <t>104065361500174</t>
  </si>
  <si>
    <t>查弘志</t>
  </si>
  <si>
    <t>104065360201196</t>
  </si>
  <si>
    <t>何镇忠</t>
  </si>
  <si>
    <t>104065360301276</t>
  </si>
  <si>
    <t>金浩煌</t>
  </si>
  <si>
    <t>104065330602342</t>
  </si>
  <si>
    <t>彭文杰</t>
  </si>
  <si>
    <t>104065360100726</t>
  </si>
  <si>
    <t>笔试不合格</t>
  </si>
  <si>
    <t>赵社鹏</t>
  </si>
  <si>
    <t>104065410702581</t>
  </si>
  <si>
    <t>阳佳贤</t>
  </si>
  <si>
    <t>104065361601974</t>
  </si>
  <si>
    <t>万俊豪</t>
  </si>
  <si>
    <t>104065360100751</t>
  </si>
  <si>
    <t>易圳恩</t>
  </si>
  <si>
    <t>104065360100738</t>
  </si>
  <si>
    <t>张斌</t>
  </si>
  <si>
    <t>104065361500180</t>
  </si>
  <si>
    <t>王子荣</t>
  </si>
  <si>
    <t>104065410402560</t>
  </si>
  <si>
    <t>冯烨赫</t>
  </si>
  <si>
    <t>104065360401319</t>
  </si>
  <si>
    <t>李雨农</t>
  </si>
  <si>
    <t>104065360301279</t>
  </si>
  <si>
    <t>邓宏顺</t>
  </si>
  <si>
    <t>104065360100730</t>
  </si>
  <si>
    <t>徐佳明</t>
  </si>
  <si>
    <t>104065360801527</t>
  </si>
  <si>
    <t>樊孝玄</t>
  </si>
  <si>
    <t>104065360100746</t>
  </si>
  <si>
    <t>未报到</t>
  </si>
  <si>
    <t>江宇</t>
  </si>
  <si>
    <t>104065422402682</t>
  </si>
  <si>
    <t>士兵专项计划</t>
  </si>
  <si>
    <t>邱振业</t>
  </si>
  <si>
    <t>104065350802453</t>
  </si>
  <si>
    <t>黄瀚林</t>
  </si>
  <si>
    <t>104065360100733</t>
  </si>
  <si>
    <t>张新宇</t>
  </si>
  <si>
    <t>104065360100754</t>
  </si>
  <si>
    <t>阳帆</t>
  </si>
  <si>
    <t>085503</t>
  </si>
  <si>
    <t>航空工程</t>
  </si>
  <si>
    <t>104065422402683</t>
  </si>
  <si>
    <t>吴胜晗</t>
  </si>
  <si>
    <t>104065361601983</t>
  </si>
  <si>
    <t>贺裕丰</t>
  </si>
  <si>
    <t>104065360301280</t>
  </si>
  <si>
    <t>刘梓阳</t>
  </si>
  <si>
    <t>104065360100757</t>
  </si>
  <si>
    <t>何义龙</t>
  </si>
  <si>
    <t>104065361601982</t>
  </si>
  <si>
    <t>黄昊</t>
  </si>
  <si>
    <t>104065360901602</t>
  </si>
  <si>
    <t>胡政杰</t>
  </si>
  <si>
    <t>104065360301281</t>
  </si>
  <si>
    <t>黄铭</t>
  </si>
  <si>
    <t>104065361101755</t>
  </si>
  <si>
    <t>周宇康</t>
  </si>
  <si>
    <t>104065360701434</t>
  </si>
  <si>
    <t>赖华潇</t>
  </si>
  <si>
    <t>104065361001671</t>
  </si>
  <si>
    <t>欧阳嘉俊</t>
  </si>
  <si>
    <t>104065360401321</t>
  </si>
  <si>
    <t>王其鹏</t>
  </si>
  <si>
    <t>104065360100756</t>
  </si>
  <si>
    <t>谢寿平</t>
  </si>
  <si>
    <t>104065361500185</t>
  </si>
  <si>
    <t>彭博宇</t>
  </si>
  <si>
    <t>104065424702727</t>
  </si>
  <si>
    <t>朱贤康</t>
  </si>
  <si>
    <t>104065361601979</t>
  </si>
  <si>
    <t>樊叶姿</t>
  </si>
  <si>
    <t>104065321202281</t>
  </si>
  <si>
    <t>程光伟</t>
  </si>
  <si>
    <t>104065361601980</t>
  </si>
  <si>
    <t>叶建建</t>
  </si>
  <si>
    <t>104065360201201</t>
  </si>
  <si>
    <t>吴文龙</t>
  </si>
  <si>
    <t>085509</t>
  </si>
  <si>
    <t>智能制造技术</t>
  </si>
  <si>
    <t>104065360701436</t>
  </si>
  <si>
    <t>熊正南</t>
  </si>
  <si>
    <t>104065361500197</t>
  </si>
  <si>
    <t>余前统</t>
  </si>
  <si>
    <t>104065361500200</t>
  </si>
  <si>
    <t>马涛</t>
  </si>
  <si>
    <t>104065361500192</t>
  </si>
  <si>
    <t>张宇帆</t>
  </si>
  <si>
    <t>104065415302650</t>
  </si>
  <si>
    <t>祝浩云</t>
  </si>
  <si>
    <t>104065361500193</t>
  </si>
  <si>
    <t>朱文涛</t>
  </si>
  <si>
    <t>104065361500199</t>
  </si>
  <si>
    <t>杨杰</t>
  </si>
  <si>
    <t>104065431902765</t>
  </si>
  <si>
    <t>曹亚旗</t>
  </si>
  <si>
    <t>104065361500196</t>
  </si>
  <si>
    <t>报考专业</t>
  </si>
  <si>
    <t>报考专业代码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</si>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</sst>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abSelected="1" topLeftCell="A13" workbookViewId="0">
      <selection activeCell="I16" sqref="I16"/>
    </sheetView>
  </sheetViews>
  <sheetFormatPr defaultColWidth="9" defaultRowHeight="14.4"/>
  <cols>
    <col min="1" max="1" width="7" style="6" customWidth="1"/>
    <col min="2" max="2" width="8.75" style="6" customWidth="1"/>
    <col min="3" max="3" width="11.25" style="6" customWidth="1"/>
    <col min="4" max="4" width="20.2222222222222" style="6" customWidth="1"/>
    <col min="5" max="5" width="10" style="6" customWidth="1"/>
    <col min="6" max="6" width="17.25" style="6" customWidth="1"/>
    <col min="7" max="9" width="11.75" style="6" customWidth="1"/>
    <col min="10" max="10" width="11.6296296296296" style="7" customWidth="1"/>
    <col min="11" max="11" width="11.25" style="8" customWidth="1"/>
    <col min="12" max="32" width="9" style="6" customWidth="1"/>
    <col min="33" max="224" width="8.87962962962963" style="6" customWidth="1"/>
    <col min="225" max="16384" width="9" style="6"/>
  </cols>
  <sheetData>
    <row r="1" ht="25.8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ht="19" customHeight="1" spans="1:11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2" t="s">
        <v>9</v>
      </c>
      <c r="J2" s="14" t="s">
        <v>10</v>
      </c>
      <c r="K2" s="15" t="s">
        <v>11</v>
      </c>
    </row>
    <row r="3" ht="19" customHeight="1" spans="1:11">
      <c r="A3" s="13">
        <v>1</v>
      </c>
      <c r="B3" s="13" t="s">
        <v>12</v>
      </c>
      <c r="C3" s="21" t="s">
        <v>13</v>
      </c>
      <c r="D3" s="10" t="s">
        <v>14</v>
      </c>
      <c r="E3" s="13" t="s">
        <v>15</v>
      </c>
      <c r="F3" s="21" t="s">
        <v>16</v>
      </c>
      <c r="G3" s="13">
        <f>VLOOKUP(B3,Sheet2!B:E,4,FALSE)</f>
        <v>340</v>
      </c>
      <c r="H3" s="13">
        <v>83</v>
      </c>
      <c r="I3" s="13">
        <v>78</v>
      </c>
      <c r="J3" s="16">
        <f>G3/5*0.6+(H3+I3)/2*0.4</f>
        <v>73</v>
      </c>
      <c r="K3" s="15"/>
    </row>
    <row r="4" ht="19" customHeight="1" spans="1:11">
      <c r="A4" s="13">
        <v>2</v>
      </c>
      <c r="B4" s="13" t="s">
        <v>17</v>
      </c>
      <c r="C4" s="21" t="s">
        <v>13</v>
      </c>
      <c r="D4" s="13" t="s">
        <v>14</v>
      </c>
      <c r="E4" s="13" t="s">
        <v>15</v>
      </c>
      <c r="F4" s="21" t="s">
        <v>18</v>
      </c>
      <c r="G4" s="13">
        <f>VLOOKUP(B4,Sheet2!B:E,4,FALSE)</f>
        <v>295</v>
      </c>
      <c r="H4" s="13">
        <v>82.6</v>
      </c>
      <c r="I4" s="13">
        <v>81</v>
      </c>
      <c r="J4" s="16">
        <f>G4/5*0.6+(H4+I4)/2*0.4</f>
        <v>68.12</v>
      </c>
      <c r="K4" s="15"/>
    </row>
    <row r="5" ht="19" customHeight="1" spans="1:11">
      <c r="A5" s="13">
        <v>3</v>
      </c>
      <c r="B5" s="13" t="s">
        <v>19</v>
      </c>
      <c r="C5" s="21" t="s">
        <v>13</v>
      </c>
      <c r="D5" s="10" t="s">
        <v>14</v>
      </c>
      <c r="E5" s="13" t="s">
        <v>15</v>
      </c>
      <c r="F5" s="21" t="s">
        <v>20</v>
      </c>
      <c r="G5" s="13">
        <f>VLOOKUP(B5,Sheet2!B:E,4,FALSE)</f>
        <v>262</v>
      </c>
      <c r="H5" s="13">
        <v>74.4</v>
      </c>
      <c r="I5" s="13">
        <v>69</v>
      </c>
      <c r="J5" s="16">
        <f>G5/5*0.6+(H5+I5)/2*0.4</f>
        <v>60.12</v>
      </c>
      <c r="K5" s="15"/>
    </row>
    <row r="6" ht="19" customHeight="1" spans="1:11">
      <c r="A6" s="13">
        <v>4</v>
      </c>
      <c r="B6" s="13" t="s">
        <v>21</v>
      </c>
      <c r="C6" s="21" t="s">
        <v>22</v>
      </c>
      <c r="D6" s="10" t="s">
        <v>23</v>
      </c>
      <c r="E6" s="13" t="s">
        <v>15</v>
      </c>
      <c r="F6" s="21" t="s">
        <v>24</v>
      </c>
      <c r="G6" s="13">
        <f>VLOOKUP(B6,Sheet2!B:E,4,FALSE)</f>
        <v>305</v>
      </c>
      <c r="H6" s="13">
        <v>86</v>
      </c>
      <c r="I6" s="13">
        <v>75</v>
      </c>
      <c r="J6" s="16">
        <f>G6/5*0.6+(H6+I6)/2*0.4</f>
        <v>68.8</v>
      </c>
      <c r="K6" s="15"/>
    </row>
    <row r="7" ht="19" customHeight="1" spans="1:11">
      <c r="A7" s="13">
        <v>5</v>
      </c>
      <c r="B7" s="13" t="s">
        <v>25</v>
      </c>
      <c r="C7" s="21" t="s">
        <v>22</v>
      </c>
      <c r="D7" s="10" t="s">
        <v>23</v>
      </c>
      <c r="E7" s="13" t="s">
        <v>15</v>
      </c>
      <c r="F7" s="21" t="s">
        <v>26</v>
      </c>
      <c r="G7" s="13">
        <f>VLOOKUP(B7,Sheet2!B:E,4,FALSE)</f>
        <v>272</v>
      </c>
      <c r="H7" s="13">
        <v>82.7</v>
      </c>
      <c r="I7" s="13">
        <v>72</v>
      </c>
      <c r="J7" s="16">
        <f>G7/5*0.6+(H7+I7)/2*0.4</f>
        <v>63.58</v>
      </c>
      <c r="K7" s="15"/>
    </row>
    <row r="8" ht="19" customHeight="1" spans="1:11">
      <c r="A8" s="13">
        <v>6</v>
      </c>
      <c r="B8" s="13" t="s">
        <v>27</v>
      </c>
      <c r="C8" s="21" t="s">
        <v>22</v>
      </c>
      <c r="D8" s="10" t="s">
        <v>23</v>
      </c>
      <c r="E8" s="13" t="s">
        <v>15</v>
      </c>
      <c r="F8" s="21" t="s">
        <v>28</v>
      </c>
      <c r="G8" s="13">
        <f>VLOOKUP(B8,Sheet2!B:E,4,FALSE)</f>
        <v>290</v>
      </c>
      <c r="H8" s="13">
        <v>79</v>
      </c>
      <c r="I8" s="13">
        <v>63</v>
      </c>
      <c r="J8" s="16">
        <f>G8/5*0.6+(H8+I8)/2*0.4</f>
        <v>63.2</v>
      </c>
      <c r="K8" s="15"/>
    </row>
    <row r="9" ht="19" customHeight="1" spans="1:11">
      <c r="A9" s="13">
        <v>7</v>
      </c>
      <c r="B9" s="13" t="s">
        <v>29</v>
      </c>
      <c r="C9" s="21" t="s">
        <v>22</v>
      </c>
      <c r="D9" s="10" t="s">
        <v>23</v>
      </c>
      <c r="E9" s="13" t="s">
        <v>15</v>
      </c>
      <c r="F9" s="21" t="s">
        <v>30</v>
      </c>
      <c r="G9" s="13">
        <f>VLOOKUP(B9,Sheet2!B:E,4,FALSE)</f>
        <v>291</v>
      </c>
      <c r="H9" s="13">
        <v>80.2</v>
      </c>
      <c r="I9" s="13">
        <v>61</v>
      </c>
      <c r="J9" s="16">
        <f>G9/5*0.6+(H9+I9)/2*0.4</f>
        <v>63.16</v>
      </c>
      <c r="K9" s="15"/>
    </row>
    <row r="10" ht="19" customHeight="1" spans="1:11">
      <c r="A10" s="13">
        <v>8</v>
      </c>
      <c r="B10" s="13" t="s">
        <v>31</v>
      </c>
      <c r="C10" s="21" t="s">
        <v>22</v>
      </c>
      <c r="D10" s="10" t="s">
        <v>23</v>
      </c>
      <c r="E10" s="13" t="s">
        <v>15</v>
      </c>
      <c r="F10" s="21" t="s">
        <v>32</v>
      </c>
      <c r="G10" s="13">
        <f>VLOOKUP(B10,Sheet2!B:E,4,FALSE)</f>
        <v>261</v>
      </c>
      <c r="H10" s="13">
        <v>80</v>
      </c>
      <c r="I10" s="13">
        <v>73</v>
      </c>
      <c r="J10" s="16">
        <f>G10/5*0.6+(H10+I10)/2*0.4</f>
        <v>61.92</v>
      </c>
      <c r="K10" s="15"/>
    </row>
    <row r="11" ht="19" customHeight="1" spans="1:11">
      <c r="A11" s="13">
        <v>9</v>
      </c>
      <c r="B11" s="13" t="s">
        <v>33</v>
      </c>
      <c r="C11" s="21" t="s">
        <v>22</v>
      </c>
      <c r="D11" s="10" t="s">
        <v>23</v>
      </c>
      <c r="E11" s="13" t="s">
        <v>15</v>
      </c>
      <c r="F11" s="21" t="s">
        <v>34</v>
      </c>
      <c r="G11" s="13">
        <f>VLOOKUP(B11,Sheet2!B:E,4,FALSE)</f>
        <v>281</v>
      </c>
      <c r="H11" s="13">
        <v>77.2</v>
      </c>
      <c r="I11" s="13">
        <v>61</v>
      </c>
      <c r="J11" s="16">
        <f>G11/5*0.6+(H11+I11)/2*0.4</f>
        <v>61.36</v>
      </c>
      <c r="K11" s="15"/>
    </row>
    <row r="12" ht="19" customHeight="1" spans="1:11">
      <c r="A12" s="13">
        <v>10</v>
      </c>
      <c r="B12" s="13" t="s">
        <v>35</v>
      </c>
      <c r="C12" s="21" t="s">
        <v>22</v>
      </c>
      <c r="D12" s="10" t="s">
        <v>23</v>
      </c>
      <c r="E12" s="13" t="s">
        <v>15</v>
      </c>
      <c r="F12" s="21" t="s">
        <v>36</v>
      </c>
      <c r="G12" s="13">
        <f>VLOOKUP(B12,Sheet2!B:E,4,FALSE)</f>
        <v>257</v>
      </c>
      <c r="H12" s="13">
        <v>85</v>
      </c>
      <c r="I12" s="13">
        <v>61</v>
      </c>
      <c r="J12" s="16">
        <f>G12/5*0.6+(H12+I12)/2*0.4</f>
        <v>60.04</v>
      </c>
      <c r="K12" s="15"/>
    </row>
    <row r="13" ht="19" customHeight="1" spans="1:11">
      <c r="A13" s="13">
        <v>11</v>
      </c>
      <c r="B13" s="13" t="s">
        <v>37</v>
      </c>
      <c r="C13" s="21" t="s">
        <v>38</v>
      </c>
      <c r="D13" s="10" t="s">
        <v>14</v>
      </c>
      <c r="E13" s="13" t="s">
        <v>15</v>
      </c>
      <c r="F13" s="21" t="s">
        <v>39</v>
      </c>
      <c r="G13" s="13">
        <f>VLOOKUP(B13,Sheet2!B:E,4,FALSE)</f>
        <v>340</v>
      </c>
      <c r="H13" s="13">
        <v>83.5</v>
      </c>
      <c r="I13" s="13">
        <v>81</v>
      </c>
      <c r="J13" s="16">
        <f>G13/5*0.6+(H13+I13)/2*0.4</f>
        <v>73.7</v>
      </c>
      <c r="K13" s="15"/>
    </row>
    <row r="14" ht="19" customHeight="1" spans="1:11">
      <c r="A14" s="13">
        <v>12</v>
      </c>
      <c r="B14" s="13" t="s">
        <v>40</v>
      </c>
      <c r="C14" s="21" t="s">
        <v>38</v>
      </c>
      <c r="D14" s="10" t="s">
        <v>14</v>
      </c>
      <c r="E14" s="13" t="s">
        <v>15</v>
      </c>
      <c r="F14" s="21" t="s">
        <v>41</v>
      </c>
      <c r="G14" s="13">
        <f>VLOOKUP(B14,Sheet2!B:E,4,FALSE)</f>
        <v>329</v>
      </c>
      <c r="H14" s="13">
        <v>77.5</v>
      </c>
      <c r="I14" s="13">
        <v>80</v>
      </c>
      <c r="J14" s="16">
        <f>G14/5*0.6+(H14+I14)/2*0.4</f>
        <v>70.98</v>
      </c>
      <c r="K14" s="15"/>
    </row>
    <row r="15" ht="19" customHeight="1" spans="1:11">
      <c r="A15" s="13">
        <v>13</v>
      </c>
      <c r="B15" s="13" t="s">
        <v>42</v>
      </c>
      <c r="C15" s="21" t="s">
        <v>38</v>
      </c>
      <c r="D15" s="10" t="s">
        <v>14</v>
      </c>
      <c r="E15" s="13" t="s">
        <v>15</v>
      </c>
      <c r="F15" s="21" t="s">
        <v>43</v>
      </c>
      <c r="G15" s="13">
        <f>VLOOKUP(B15,Sheet2!B:E,4,FALSE)</f>
        <v>339</v>
      </c>
      <c r="H15" s="13">
        <v>79.3</v>
      </c>
      <c r="I15" s="13">
        <v>72</v>
      </c>
      <c r="J15" s="16">
        <f>G15/5*0.6+(H15+I15)/2*0.4</f>
        <v>70.94</v>
      </c>
      <c r="K15" s="15"/>
    </row>
    <row r="16" ht="19" customHeight="1" spans="1:11">
      <c r="A16" s="13">
        <v>14</v>
      </c>
      <c r="B16" s="13" t="s">
        <v>44</v>
      </c>
      <c r="C16" s="21" t="s">
        <v>38</v>
      </c>
      <c r="D16" s="10" t="s">
        <v>14</v>
      </c>
      <c r="E16" s="13" t="s">
        <v>15</v>
      </c>
      <c r="F16" s="21" t="s">
        <v>45</v>
      </c>
      <c r="G16" s="13">
        <f>VLOOKUP(B16,Sheet2!B:E,4,FALSE)</f>
        <v>326</v>
      </c>
      <c r="H16" s="13">
        <v>82.6</v>
      </c>
      <c r="I16" s="13">
        <v>75</v>
      </c>
      <c r="J16" s="16">
        <f>G16/5*0.6+(H16+I16)/2*0.4</f>
        <v>70.64</v>
      </c>
      <c r="K16" s="15"/>
    </row>
    <row r="17" ht="19" customHeight="1" spans="1:11">
      <c r="A17" s="13">
        <v>15</v>
      </c>
      <c r="B17" s="13" t="s">
        <v>46</v>
      </c>
      <c r="C17" s="21" t="s">
        <v>38</v>
      </c>
      <c r="D17" s="10" t="s">
        <v>14</v>
      </c>
      <c r="E17" s="13" t="s">
        <v>15</v>
      </c>
      <c r="F17" s="21" t="s">
        <v>47</v>
      </c>
      <c r="G17" s="13">
        <f>VLOOKUP(B17,Sheet2!B:E,4,FALSE)</f>
        <v>339</v>
      </c>
      <c r="H17" s="13">
        <v>82</v>
      </c>
      <c r="I17" s="13">
        <v>64</v>
      </c>
      <c r="J17" s="16">
        <f>G17/5*0.6+(H17+I17)/2*0.4</f>
        <v>69.88</v>
      </c>
      <c r="K17" s="15"/>
    </row>
    <row r="18" ht="19" customHeight="1" spans="1:11">
      <c r="A18" s="13">
        <v>16</v>
      </c>
      <c r="B18" s="13" t="s">
        <v>48</v>
      </c>
      <c r="C18" s="21" t="s">
        <v>38</v>
      </c>
      <c r="D18" s="10" t="s">
        <v>14</v>
      </c>
      <c r="E18" s="13" t="s">
        <v>15</v>
      </c>
      <c r="F18" s="21" t="s">
        <v>49</v>
      </c>
      <c r="G18" s="13">
        <f>VLOOKUP(B18,Sheet2!B:E,4,FALSE)</f>
        <v>320</v>
      </c>
      <c r="H18" s="13">
        <v>82.9</v>
      </c>
      <c r="I18" s="13">
        <v>72</v>
      </c>
      <c r="J18" s="16">
        <f>G18/5*0.6+(H18+I18)/2*0.4</f>
        <v>69.38</v>
      </c>
      <c r="K18" s="15"/>
    </row>
    <row r="19" ht="19" customHeight="1" spans="1:11">
      <c r="A19" s="13">
        <v>17</v>
      </c>
      <c r="B19" s="13" t="s">
        <v>50</v>
      </c>
      <c r="C19" s="21" t="s">
        <v>38</v>
      </c>
      <c r="D19" s="10" t="s">
        <v>14</v>
      </c>
      <c r="E19" s="13" t="s">
        <v>15</v>
      </c>
      <c r="F19" s="21" t="s">
        <v>51</v>
      </c>
      <c r="G19" s="13">
        <f>VLOOKUP(B19,Sheet2!B:E,4,FALSE)</f>
        <v>342</v>
      </c>
      <c r="H19" s="13">
        <v>81.3</v>
      </c>
      <c r="I19" s="13">
        <v>60</v>
      </c>
      <c r="J19" s="16">
        <f>G19/5*0.6+(H19+I19)/2*0.4</f>
        <v>69.3</v>
      </c>
      <c r="K19" s="15"/>
    </row>
    <row r="20" ht="19" customHeight="1" spans="1:11">
      <c r="A20" s="13">
        <v>18</v>
      </c>
      <c r="B20" s="13" t="s">
        <v>52</v>
      </c>
      <c r="C20" s="21" t="s">
        <v>38</v>
      </c>
      <c r="D20" s="10" t="s">
        <v>14</v>
      </c>
      <c r="E20" s="13" t="s">
        <v>15</v>
      </c>
      <c r="F20" s="21" t="s">
        <v>53</v>
      </c>
      <c r="G20" s="13">
        <f>VLOOKUP(B20,Sheet2!B:E,4,FALSE)</f>
        <v>300</v>
      </c>
      <c r="H20" s="13">
        <v>80</v>
      </c>
      <c r="I20" s="13">
        <v>79</v>
      </c>
      <c r="J20" s="16">
        <f>G20/5*0.6+(H20+I20)/2*0.4</f>
        <v>67.8</v>
      </c>
      <c r="K20" s="15"/>
    </row>
    <row r="21" ht="19" customHeight="1" spans="1:11">
      <c r="A21" s="13">
        <v>19</v>
      </c>
      <c r="B21" s="13" t="s">
        <v>54</v>
      </c>
      <c r="C21" s="21" t="s">
        <v>38</v>
      </c>
      <c r="D21" s="10" t="s">
        <v>14</v>
      </c>
      <c r="E21" s="13" t="s">
        <v>15</v>
      </c>
      <c r="F21" s="21" t="s">
        <v>55</v>
      </c>
      <c r="G21" s="13">
        <f>VLOOKUP(B21,Sheet2!B:E,4,FALSE)</f>
        <v>316</v>
      </c>
      <c r="H21" s="13">
        <v>82.8</v>
      </c>
      <c r="I21" s="17">
        <v>66</v>
      </c>
      <c r="J21" s="16">
        <f>G21/5*0.6+(H21+I21)/2*0.4</f>
        <v>67.68</v>
      </c>
      <c r="K21" s="18"/>
    </row>
    <row r="22" ht="19" customHeight="1" spans="1:11">
      <c r="A22" s="13">
        <v>20</v>
      </c>
      <c r="B22" s="13" t="s">
        <v>56</v>
      </c>
      <c r="C22" s="21" t="s">
        <v>38</v>
      </c>
      <c r="D22" s="10" t="s">
        <v>14</v>
      </c>
      <c r="E22" s="13" t="s">
        <v>15</v>
      </c>
      <c r="F22" s="21" t="s">
        <v>57</v>
      </c>
      <c r="G22" s="13">
        <f>VLOOKUP(B22,Sheet2!B:E,4,FALSE)</f>
        <v>360</v>
      </c>
      <c r="H22" s="13">
        <v>83.9</v>
      </c>
      <c r="I22" s="19">
        <v>36</v>
      </c>
      <c r="J22" s="16">
        <f>G22/5*0.6+(H22+I22)/2*0.4</f>
        <v>67.18</v>
      </c>
      <c r="K22" s="20" t="s">
        <v>58</v>
      </c>
    </row>
    <row r="23" ht="19" customHeight="1" spans="1:11">
      <c r="A23" s="13">
        <v>21</v>
      </c>
      <c r="B23" s="13" t="s">
        <v>59</v>
      </c>
      <c r="C23" s="21" t="s">
        <v>38</v>
      </c>
      <c r="D23" s="10" t="s">
        <v>14</v>
      </c>
      <c r="E23" s="13" t="s">
        <v>15</v>
      </c>
      <c r="F23" s="21" t="s">
        <v>60</v>
      </c>
      <c r="G23" s="13">
        <f>VLOOKUP(B23,Sheet2!B:E,4,FALSE)</f>
        <v>314</v>
      </c>
      <c r="H23" s="13">
        <v>84</v>
      </c>
      <c r="I23" s="13">
        <v>62</v>
      </c>
      <c r="J23" s="16">
        <f>G23/5*0.6+(H23+I23)/2*0.4</f>
        <v>66.88</v>
      </c>
      <c r="K23" s="15"/>
    </row>
    <row r="24" ht="19" customHeight="1" spans="1:11">
      <c r="A24" s="13">
        <v>22</v>
      </c>
      <c r="B24" s="13" t="s">
        <v>61</v>
      </c>
      <c r="C24" s="21" t="s">
        <v>38</v>
      </c>
      <c r="D24" s="10" t="s">
        <v>14</v>
      </c>
      <c r="E24" s="13" t="s">
        <v>15</v>
      </c>
      <c r="F24" s="21" t="s">
        <v>62</v>
      </c>
      <c r="G24" s="13">
        <f>VLOOKUP(B24,Sheet2!B:E,4,FALSE)</f>
        <v>298</v>
      </c>
      <c r="H24" s="13">
        <v>80.5</v>
      </c>
      <c r="I24" s="13">
        <v>75</v>
      </c>
      <c r="J24" s="16">
        <f>G24/5*0.6+(H24+I24)/2*0.4</f>
        <v>66.86</v>
      </c>
      <c r="K24" s="15"/>
    </row>
    <row r="25" ht="19" customHeight="1" spans="1:11">
      <c r="A25" s="13">
        <v>23</v>
      </c>
      <c r="B25" s="13" t="s">
        <v>63</v>
      </c>
      <c r="C25" s="21" t="s">
        <v>38</v>
      </c>
      <c r="D25" s="10" t="s">
        <v>14</v>
      </c>
      <c r="E25" s="13" t="s">
        <v>15</v>
      </c>
      <c r="F25" s="21" t="s">
        <v>64</v>
      </c>
      <c r="G25" s="13">
        <f>VLOOKUP(B25,Sheet2!B:E,4,FALSE)</f>
        <v>281</v>
      </c>
      <c r="H25" s="13">
        <v>86.4</v>
      </c>
      <c r="I25" s="13">
        <v>73</v>
      </c>
      <c r="J25" s="16">
        <f>G25/5*0.6+(H25+I25)/2*0.4</f>
        <v>65.6</v>
      </c>
      <c r="K25" s="15"/>
    </row>
    <row r="26" ht="19" customHeight="1" spans="1:11">
      <c r="A26" s="13">
        <v>24</v>
      </c>
      <c r="B26" s="13" t="s">
        <v>65</v>
      </c>
      <c r="C26" s="21" t="s">
        <v>38</v>
      </c>
      <c r="D26" s="10" t="s">
        <v>14</v>
      </c>
      <c r="E26" s="13" t="s">
        <v>15</v>
      </c>
      <c r="F26" s="21" t="s">
        <v>66</v>
      </c>
      <c r="G26" s="13">
        <f>VLOOKUP(B26,Sheet2!B:E,4,FALSE)</f>
        <v>304</v>
      </c>
      <c r="H26" s="13">
        <v>83</v>
      </c>
      <c r="I26" s="13">
        <v>62</v>
      </c>
      <c r="J26" s="16">
        <f>G26/5*0.6+(H26+I26)/2*0.4</f>
        <v>65.48</v>
      </c>
      <c r="K26" s="15"/>
    </row>
    <row r="27" ht="19" customHeight="1" spans="1:11">
      <c r="A27" s="13">
        <v>25</v>
      </c>
      <c r="B27" s="13" t="s">
        <v>67</v>
      </c>
      <c r="C27" s="21" t="s">
        <v>38</v>
      </c>
      <c r="D27" s="10" t="s">
        <v>14</v>
      </c>
      <c r="E27" s="13" t="s">
        <v>15</v>
      </c>
      <c r="F27" s="21" t="s">
        <v>68</v>
      </c>
      <c r="G27" s="13">
        <f>VLOOKUP(B27,Sheet2!B:E,4,FALSE)</f>
        <v>286</v>
      </c>
      <c r="H27" s="13">
        <v>83.9</v>
      </c>
      <c r="I27" s="13">
        <v>68</v>
      </c>
      <c r="J27" s="16">
        <f>G27/5*0.6+(H27+I27)/2*0.4</f>
        <v>64.7</v>
      </c>
      <c r="K27" s="15"/>
    </row>
    <row r="28" ht="19" customHeight="1" spans="1:11">
      <c r="A28" s="13">
        <v>26</v>
      </c>
      <c r="B28" s="13" t="s">
        <v>69</v>
      </c>
      <c r="C28" s="21" t="s">
        <v>38</v>
      </c>
      <c r="D28" s="10" t="s">
        <v>14</v>
      </c>
      <c r="E28" s="13" t="s">
        <v>15</v>
      </c>
      <c r="F28" s="21" t="s">
        <v>70</v>
      </c>
      <c r="G28" s="13">
        <f>VLOOKUP(B28,Sheet2!B:E,4,FALSE)</f>
        <v>286</v>
      </c>
      <c r="H28" s="13">
        <v>82.9</v>
      </c>
      <c r="I28" s="13">
        <v>66</v>
      </c>
      <c r="J28" s="16">
        <f>G28/5*0.6+(H28+I28)/2*0.4</f>
        <v>64.1</v>
      </c>
      <c r="K28" s="15"/>
    </row>
    <row r="29" ht="19" customHeight="1" spans="1:11">
      <c r="A29" s="13">
        <v>27</v>
      </c>
      <c r="B29" s="13" t="s">
        <v>71</v>
      </c>
      <c r="C29" s="21" t="s">
        <v>38</v>
      </c>
      <c r="D29" s="10" t="s">
        <v>14</v>
      </c>
      <c r="E29" s="13" t="s">
        <v>15</v>
      </c>
      <c r="F29" s="21" t="s">
        <v>72</v>
      </c>
      <c r="G29" s="13">
        <f>VLOOKUP(B29,Sheet2!B:E,4,FALSE)</f>
        <v>281</v>
      </c>
      <c r="H29" s="13">
        <v>74.7</v>
      </c>
      <c r="I29" s="13">
        <v>74</v>
      </c>
      <c r="J29" s="16">
        <f>G29/5*0.6+(H29+I29)/2*0.4</f>
        <v>63.46</v>
      </c>
      <c r="K29" s="15"/>
    </row>
    <row r="30" ht="19" customHeight="1" spans="1:11">
      <c r="A30" s="13">
        <v>28</v>
      </c>
      <c r="B30" s="13" t="s">
        <v>73</v>
      </c>
      <c r="C30" s="21" t="s">
        <v>38</v>
      </c>
      <c r="D30" s="10" t="s">
        <v>14</v>
      </c>
      <c r="E30" s="13" t="s">
        <v>15</v>
      </c>
      <c r="F30" s="21" t="s">
        <v>74</v>
      </c>
      <c r="G30" s="13">
        <f>VLOOKUP(B30,Sheet2!B:E,4,FALSE)</f>
        <v>288</v>
      </c>
      <c r="H30" s="13">
        <v>79.7</v>
      </c>
      <c r="I30" s="13">
        <v>64</v>
      </c>
      <c r="J30" s="16">
        <f>G30/5*0.6+(H30+I30)/2*0.4</f>
        <v>63.3</v>
      </c>
      <c r="K30" s="15"/>
    </row>
    <row r="31" ht="19" customHeight="1" spans="1:11">
      <c r="A31" s="13">
        <v>29</v>
      </c>
      <c r="B31" s="13" t="s">
        <v>75</v>
      </c>
      <c r="C31" s="21" t="s">
        <v>38</v>
      </c>
      <c r="D31" s="10" t="s">
        <v>14</v>
      </c>
      <c r="E31" s="13" t="s">
        <v>15</v>
      </c>
      <c r="F31" s="21" t="s">
        <v>76</v>
      </c>
      <c r="G31" s="13">
        <f>VLOOKUP(B31,Sheet2!B:E,4,FALSE)</f>
        <v>282</v>
      </c>
      <c r="H31" s="13">
        <v>72.4</v>
      </c>
      <c r="I31" s="13">
        <v>69</v>
      </c>
      <c r="J31" s="16">
        <f>G31/5*0.6+(H31+I31)/2*0.4</f>
        <v>62.12</v>
      </c>
      <c r="K31" s="15"/>
    </row>
    <row r="32" ht="19" customHeight="1" spans="1:11">
      <c r="A32" s="13">
        <v>30</v>
      </c>
      <c r="B32" s="13" t="s">
        <v>77</v>
      </c>
      <c r="C32" s="21" t="s">
        <v>38</v>
      </c>
      <c r="D32" s="10" t="s">
        <v>14</v>
      </c>
      <c r="E32" s="13" t="s">
        <v>15</v>
      </c>
      <c r="F32" s="21" t="s">
        <v>78</v>
      </c>
      <c r="G32" s="13">
        <f>VLOOKUP(B32,Sheet2!B:E,4,FALSE)</f>
        <v>278</v>
      </c>
      <c r="H32" s="13">
        <v>70.2</v>
      </c>
      <c r="I32" s="13">
        <v>62</v>
      </c>
      <c r="J32" s="16">
        <f t="shared" ref="J32:J60" si="0">G32/5*0.6+(H32+I32)/2*0.4</f>
        <v>59.8</v>
      </c>
      <c r="K32" s="15"/>
    </row>
    <row r="33" ht="19" customHeight="1" spans="1:11">
      <c r="A33" s="13">
        <v>31</v>
      </c>
      <c r="B33" s="13" t="s">
        <v>79</v>
      </c>
      <c r="C33" s="21" t="s">
        <v>38</v>
      </c>
      <c r="D33" s="10" t="s">
        <v>14</v>
      </c>
      <c r="E33" s="13" t="s">
        <v>15</v>
      </c>
      <c r="F33" s="21" t="s">
        <v>80</v>
      </c>
      <c r="G33" s="13">
        <f>VLOOKUP(B33,Sheet2!B:E,4,FALSE)</f>
        <v>283</v>
      </c>
      <c r="H33" s="13"/>
      <c r="I33" s="13"/>
      <c r="J33" s="16">
        <f t="shared" si="0"/>
        <v>33.96</v>
      </c>
      <c r="K33" s="20" t="s">
        <v>81</v>
      </c>
    </row>
    <row r="34" ht="19" customHeight="1" spans="1:11">
      <c r="A34" s="13">
        <v>32</v>
      </c>
      <c r="B34" s="13" t="s">
        <v>82</v>
      </c>
      <c r="C34" s="21" t="s">
        <v>38</v>
      </c>
      <c r="D34" s="10" t="s">
        <v>14</v>
      </c>
      <c r="E34" s="13" t="s">
        <v>15</v>
      </c>
      <c r="F34" s="21" t="s">
        <v>83</v>
      </c>
      <c r="G34" s="13">
        <f>VLOOKUP(B34,Sheet2!B:E,4,FALSE)</f>
        <v>311</v>
      </c>
      <c r="H34" s="13">
        <v>77.2</v>
      </c>
      <c r="I34" s="13">
        <v>75</v>
      </c>
      <c r="J34" s="16">
        <f>G34/5*0.6+(H34+I34)/2*0.4</f>
        <v>67.76</v>
      </c>
      <c r="K34" s="15" t="s">
        <v>84</v>
      </c>
    </row>
    <row r="35" ht="19" customHeight="1" spans="1:11">
      <c r="A35" s="13">
        <v>33</v>
      </c>
      <c r="B35" s="13" t="s">
        <v>85</v>
      </c>
      <c r="C35" s="21" t="s">
        <v>38</v>
      </c>
      <c r="D35" s="10" t="s">
        <v>14</v>
      </c>
      <c r="E35" s="13" t="s">
        <v>15</v>
      </c>
      <c r="F35" s="21" t="s">
        <v>86</v>
      </c>
      <c r="G35" s="13">
        <f>VLOOKUP(B35,Sheet2!B:E,4,FALSE)</f>
        <v>301</v>
      </c>
      <c r="H35" s="13">
        <v>76.9</v>
      </c>
      <c r="I35" s="13">
        <v>77</v>
      </c>
      <c r="J35" s="16">
        <f>G35/5*0.6+(H35+I35)/2*0.4</f>
        <v>66.9</v>
      </c>
      <c r="K35" s="15" t="s">
        <v>84</v>
      </c>
    </row>
    <row r="36" ht="19" customHeight="1" spans="1:11">
      <c r="A36" s="13">
        <v>34</v>
      </c>
      <c r="B36" s="13" t="s">
        <v>87</v>
      </c>
      <c r="C36" s="21" t="s">
        <v>38</v>
      </c>
      <c r="D36" s="10" t="s">
        <v>14</v>
      </c>
      <c r="E36" s="13" t="s">
        <v>15</v>
      </c>
      <c r="F36" s="21" t="s">
        <v>88</v>
      </c>
      <c r="G36" s="13">
        <f>VLOOKUP(B36,Sheet2!B:E,4,FALSE)</f>
        <v>272</v>
      </c>
      <c r="H36" s="13">
        <v>78.2</v>
      </c>
      <c r="I36" s="13">
        <v>77</v>
      </c>
      <c r="J36" s="16">
        <f>G36/5*0.6+(H36+I36)/2*0.4</f>
        <v>63.68</v>
      </c>
      <c r="K36" s="15" t="s">
        <v>84</v>
      </c>
    </row>
    <row r="37" ht="19" customHeight="1" spans="1:11">
      <c r="A37" s="13">
        <v>35</v>
      </c>
      <c r="B37" s="13" t="s">
        <v>89</v>
      </c>
      <c r="C37" s="21" t="s">
        <v>38</v>
      </c>
      <c r="D37" s="10" t="s">
        <v>14</v>
      </c>
      <c r="E37" s="13" t="s">
        <v>15</v>
      </c>
      <c r="F37" s="21" t="s">
        <v>90</v>
      </c>
      <c r="G37" s="13">
        <f>VLOOKUP(B37,Sheet2!B:E,4,FALSE)</f>
        <v>258</v>
      </c>
      <c r="H37" s="13">
        <v>75.9</v>
      </c>
      <c r="I37" s="13">
        <v>71</v>
      </c>
      <c r="J37" s="16">
        <f>G37/5*0.6+(H37+I37)/2*0.4</f>
        <v>60.34</v>
      </c>
      <c r="K37" s="15" t="s">
        <v>84</v>
      </c>
    </row>
    <row r="38" ht="19" customHeight="1" spans="1:11">
      <c r="A38" s="13">
        <v>36</v>
      </c>
      <c r="B38" s="13" t="s">
        <v>91</v>
      </c>
      <c r="C38" s="21" t="s">
        <v>92</v>
      </c>
      <c r="D38" s="10" t="s">
        <v>93</v>
      </c>
      <c r="E38" s="13" t="s">
        <v>15</v>
      </c>
      <c r="F38" s="21" t="s">
        <v>94</v>
      </c>
      <c r="G38" s="13">
        <f>VLOOKUP(B38,Sheet2!B:E,4,FALSE)</f>
        <v>372</v>
      </c>
      <c r="H38" s="13">
        <v>79.4</v>
      </c>
      <c r="I38" s="13">
        <v>78</v>
      </c>
      <c r="J38" s="16">
        <f>G38/5*0.6+(H38+I38)/2*0.4</f>
        <v>76.12</v>
      </c>
      <c r="K38" s="15"/>
    </row>
    <row r="39" ht="19" customHeight="1" spans="1:11">
      <c r="A39" s="13">
        <v>37</v>
      </c>
      <c r="B39" s="13" t="s">
        <v>95</v>
      </c>
      <c r="C39" s="21" t="s">
        <v>92</v>
      </c>
      <c r="D39" s="10" t="s">
        <v>93</v>
      </c>
      <c r="E39" s="13" t="s">
        <v>15</v>
      </c>
      <c r="F39" s="21" t="s">
        <v>96</v>
      </c>
      <c r="G39" s="13">
        <f>VLOOKUP(B39,Sheet2!B:E,4,FALSE)</f>
        <v>379</v>
      </c>
      <c r="H39" s="13">
        <v>80.6</v>
      </c>
      <c r="I39" s="13">
        <v>71</v>
      </c>
      <c r="J39" s="16">
        <f>G39/5*0.6+(H39+I39)/2*0.4</f>
        <v>75.8</v>
      </c>
      <c r="K39" s="15"/>
    </row>
    <row r="40" ht="19" customHeight="1" spans="1:11">
      <c r="A40" s="13">
        <v>38</v>
      </c>
      <c r="B40" s="13" t="s">
        <v>97</v>
      </c>
      <c r="C40" s="21" t="s">
        <v>92</v>
      </c>
      <c r="D40" s="13" t="s">
        <v>93</v>
      </c>
      <c r="E40" s="13" t="s">
        <v>15</v>
      </c>
      <c r="F40" s="21" t="s">
        <v>98</v>
      </c>
      <c r="G40" s="13">
        <f>VLOOKUP(B40,Sheet2!B:E,4,FALSE)</f>
        <v>337</v>
      </c>
      <c r="H40" s="13">
        <v>81.6</v>
      </c>
      <c r="I40" s="13">
        <v>76</v>
      </c>
      <c r="J40" s="16">
        <f>G40/5*0.6+(H40+I40)/2*0.4</f>
        <v>71.96</v>
      </c>
      <c r="K40" s="15"/>
    </row>
    <row r="41" ht="19" customHeight="1" spans="1:11">
      <c r="A41" s="13">
        <v>39</v>
      </c>
      <c r="B41" s="13" t="s">
        <v>99</v>
      </c>
      <c r="C41" s="21" t="s">
        <v>92</v>
      </c>
      <c r="D41" s="13" t="s">
        <v>93</v>
      </c>
      <c r="E41" s="13" t="s">
        <v>15</v>
      </c>
      <c r="F41" s="21" t="s">
        <v>100</v>
      </c>
      <c r="G41" s="13">
        <f>VLOOKUP(B41,Sheet2!B:E,4,FALSE)</f>
        <v>334</v>
      </c>
      <c r="H41" s="13">
        <v>70.8</v>
      </c>
      <c r="I41" s="13">
        <v>82</v>
      </c>
      <c r="J41" s="16">
        <f>G41/5*0.6+(H41+I41)/2*0.4</f>
        <v>70.64</v>
      </c>
      <c r="K41" s="15"/>
    </row>
    <row r="42" ht="19" customHeight="1" spans="1:11">
      <c r="A42" s="13">
        <v>40</v>
      </c>
      <c r="B42" s="13" t="s">
        <v>101</v>
      </c>
      <c r="C42" s="21" t="s">
        <v>92</v>
      </c>
      <c r="D42" s="13" t="s">
        <v>93</v>
      </c>
      <c r="E42" s="13" t="s">
        <v>15</v>
      </c>
      <c r="F42" s="21" t="s">
        <v>102</v>
      </c>
      <c r="G42" s="13">
        <f>VLOOKUP(B42,Sheet2!B:E,4,FALSE)</f>
        <v>341</v>
      </c>
      <c r="H42" s="13">
        <v>81.4</v>
      </c>
      <c r="I42" s="13">
        <v>66</v>
      </c>
      <c r="J42" s="16">
        <f>G42/5*0.6+(H42+I42)/2*0.4</f>
        <v>70.4</v>
      </c>
      <c r="K42" s="15"/>
    </row>
    <row r="43" ht="19" customHeight="1" spans="1:11">
      <c r="A43" s="13">
        <v>41</v>
      </c>
      <c r="B43" s="13" t="s">
        <v>103</v>
      </c>
      <c r="C43" s="21" t="s">
        <v>92</v>
      </c>
      <c r="D43" s="13" t="s">
        <v>93</v>
      </c>
      <c r="E43" s="13" t="s">
        <v>15</v>
      </c>
      <c r="F43" s="21" t="s">
        <v>104</v>
      </c>
      <c r="G43" s="13">
        <f>VLOOKUP(B43,Sheet2!B:E,4,FALSE)</f>
        <v>309</v>
      </c>
      <c r="H43" s="13">
        <v>83.8</v>
      </c>
      <c r="I43" s="13">
        <v>75</v>
      </c>
      <c r="J43" s="16">
        <f>G43/5*0.6+(H43+I43)/2*0.4</f>
        <v>68.84</v>
      </c>
      <c r="K43" s="15"/>
    </row>
    <row r="44" ht="19" customHeight="1" spans="1:11">
      <c r="A44" s="13">
        <v>42</v>
      </c>
      <c r="B44" s="13" t="s">
        <v>105</v>
      </c>
      <c r="C44" s="21" t="s">
        <v>92</v>
      </c>
      <c r="D44" s="13" t="s">
        <v>93</v>
      </c>
      <c r="E44" s="13" t="s">
        <v>15</v>
      </c>
      <c r="F44" s="21" t="s">
        <v>106</v>
      </c>
      <c r="G44" s="13">
        <f>VLOOKUP(B44,Sheet2!B:E,4,FALSE)</f>
        <v>336</v>
      </c>
      <c r="H44" s="13">
        <v>73</v>
      </c>
      <c r="I44" s="13">
        <v>68</v>
      </c>
      <c r="J44" s="16">
        <f>G44/5*0.6+(H44+I44)/2*0.4</f>
        <v>68.52</v>
      </c>
      <c r="K44" s="15"/>
    </row>
    <row r="45" ht="19" customHeight="1" spans="1:11">
      <c r="A45" s="13">
        <v>43</v>
      </c>
      <c r="B45" s="13" t="s">
        <v>107</v>
      </c>
      <c r="C45" s="21" t="s">
        <v>92</v>
      </c>
      <c r="D45" s="13" t="s">
        <v>93</v>
      </c>
      <c r="E45" s="13" t="s">
        <v>15</v>
      </c>
      <c r="F45" s="21" t="s">
        <v>108</v>
      </c>
      <c r="G45" s="13">
        <f>VLOOKUP(B45,Sheet2!B:E,4,FALSE)</f>
        <v>310</v>
      </c>
      <c r="H45" s="13">
        <v>77.6</v>
      </c>
      <c r="I45" s="13">
        <v>78</v>
      </c>
      <c r="J45" s="16">
        <f>G45/5*0.6+(H45+I45)/2*0.4</f>
        <v>68.32</v>
      </c>
      <c r="K45" s="15"/>
    </row>
    <row r="46" ht="19" customHeight="1" spans="1:11">
      <c r="A46" s="13">
        <v>44</v>
      </c>
      <c r="B46" s="13" t="s">
        <v>109</v>
      </c>
      <c r="C46" s="21" t="s">
        <v>92</v>
      </c>
      <c r="D46" s="10" t="s">
        <v>93</v>
      </c>
      <c r="E46" s="13" t="s">
        <v>15</v>
      </c>
      <c r="F46" s="21" t="s">
        <v>110</v>
      </c>
      <c r="G46" s="13">
        <f>VLOOKUP(B46,Sheet2!B:E,4,FALSE)</f>
        <v>303</v>
      </c>
      <c r="H46" s="13">
        <v>71.4</v>
      </c>
      <c r="I46" s="13">
        <v>84</v>
      </c>
      <c r="J46" s="16">
        <f>G46/5*0.6+(H46+I46)/2*0.4</f>
        <v>67.44</v>
      </c>
      <c r="K46" s="15"/>
    </row>
    <row r="47" ht="19" customHeight="1" spans="1:11">
      <c r="A47" s="13">
        <v>45</v>
      </c>
      <c r="B47" s="13" t="s">
        <v>111</v>
      </c>
      <c r="C47" s="21" t="s">
        <v>92</v>
      </c>
      <c r="D47" s="13" t="s">
        <v>93</v>
      </c>
      <c r="E47" s="13" t="s">
        <v>15</v>
      </c>
      <c r="F47" s="21" t="s">
        <v>112</v>
      </c>
      <c r="G47" s="13">
        <f>VLOOKUP(B47,Sheet2!B:E,4,FALSE)</f>
        <v>302</v>
      </c>
      <c r="H47" s="13">
        <v>71.6</v>
      </c>
      <c r="I47" s="13">
        <v>80</v>
      </c>
      <c r="J47" s="16">
        <f>G47/5*0.6+(H47+I47)/2*0.4</f>
        <v>66.56</v>
      </c>
      <c r="K47" s="15"/>
    </row>
    <row r="48" ht="19" customHeight="1" spans="1:11">
      <c r="A48" s="13">
        <v>46</v>
      </c>
      <c r="B48" s="13" t="s">
        <v>113</v>
      </c>
      <c r="C48" s="21" t="s">
        <v>92</v>
      </c>
      <c r="D48" s="13" t="s">
        <v>93</v>
      </c>
      <c r="E48" s="13" t="s">
        <v>15</v>
      </c>
      <c r="F48" s="21" t="s">
        <v>114</v>
      </c>
      <c r="G48" s="13">
        <f>VLOOKUP(B48,Sheet2!B:E,4,FALSE)</f>
        <v>320</v>
      </c>
      <c r="H48" s="13">
        <v>79.4</v>
      </c>
      <c r="I48" s="13">
        <v>61</v>
      </c>
      <c r="J48" s="16">
        <f>G48/5*0.6+(H48+I48)/2*0.4</f>
        <v>66.48</v>
      </c>
      <c r="K48" s="15"/>
    </row>
    <row r="49" ht="19" customHeight="1" spans="1:11">
      <c r="A49" s="13">
        <v>47</v>
      </c>
      <c r="B49" s="13" t="s">
        <v>115</v>
      </c>
      <c r="C49" s="21" t="s">
        <v>92</v>
      </c>
      <c r="D49" s="13" t="s">
        <v>93</v>
      </c>
      <c r="E49" s="13" t="s">
        <v>15</v>
      </c>
      <c r="F49" s="21" t="s">
        <v>116</v>
      </c>
      <c r="G49" s="13">
        <f>VLOOKUP(B49,Sheet2!B:E,4,FALSE)</f>
        <v>312</v>
      </c>
      <c r="H49" s="13">
        <v>72.8</v>
      </c>
      <c r="I49" s="13">
        <v>69</v>
      </c>
      <c r="J49" s="16">
        <f>G49/5*0.6+(H49+I49)/2*0.4</f>
        <v>65.8</v>
      </c>
      <c r="K49" s="15"/>
    </row>
    <row r="50" ht="19" customHeight="1" spans="1:11">
      <c r="A50" s="13">
        <v>48</v>
      </c>
      <c r="B50" s="13" t="s">
        <v>117</v>
      </c>
      <c r="C50" s="21" t="s">
        <v>92</v>
      </c>
      <c r="D50" s="10" t="s">
        <v>93</v>
      </c>
      <c r="E50" s="13" t="s">
        <v>15</v>
      </c>
      <c r="F50" s="21" t="s">
        <v>118</v>
      </c>
      <c r="G50" s="13">
        <f>VLOOKUP(B50,Sheet2!B:E,4,FALSE)</f>
        <v>277</v>
      </c>
      <c r="H50" s="13">
        <v>87</v>
      </c>
      <c r="I50" s="13">
        <v>75</v>
      </c>
      <c r="J50" s="16">
        <f>G50/5*0.6+(H50+I50)/2*0.4</f>
        <v>65.64</v>
      </c>
      <c r="K50" s="15"/>
    </row>
    <row r="51" ht="19" customHeight="1" spans="1:11">
      <c r="A51" s="13">
        <v>49</v>
      </c>
      <c r="B51" s="13" t="s">
        <v>119</v>
      </c>
      <c r="C51" s="21" t="s">
        <v>92</v>
      </c>
      <c r="D51" s="13" t="s">
        <v>93</v>
      </c>
      <c r="E51" s="13" t="s">
        <v>15</v>
      </c>
      <c r="F51" s="21" t="s">
        <v>120</v>
      </c>
      <c r="G51" s="13">
        <f>VLOOKUP(B51,Sheet2!B:E,4,FALSE)</f>
        <v>293</v>
      </c>
      <c r="H51" s="13">
        <v>77</v>
      </c>
      <c r="I51" s="13">
        <v>74</v>
      </c>
      <c r="J51" s="16">
        <f>G51/5*0.6+(H51+I51)/2*0.4</f>
        <v>65.36</v>
      </c>
      <c r="K51" s="15"/>
    </row>
    <row r="52" ht="19" customHeight="1" spans="1:11">
      <c r="A52" s="13">
        <v>50</v>
      </c>
      <c r="B52" s="13" t="s">
        <v>121</v>
      </c>
      <c r="C52" s="21" t="s">
        <v>92</v>
      </c>
      <c r="D52" s="10" t="s">
        <v>93</v>
      </c>
      <c r="E52" s="13" t="s">
        <v>15</v>
      </c>
      <c r="F52" s="21" t="s">
        <v>122</v>
      </c>
      <c r="G52" s="13">
        <f>VLOOKUP(B52,Sheet2!B:E,4,FALSE)</f>
        <v>280</v>
      </c>
      <c r="H52" s="13">
        <v>77.4</v>
      </c>
      <c r="I52" s="13">
        <v>71</v>
      </c>
      <c r="J52" s="16">
        <f>G52/5*0.6+(H52+I52)/2*0.4</f>
        <v>63.28</v>
      </c>
      <c r="K52" s="15"/>
    </row>
    <row r="53" ht="19" customHeight="1" spans="1:11">
      <c r="A53" s="13">
        <v>51</v>
      </c>
      <c r="B53" s="13" t="s">
        <v>123</v>
      </c>
      <c r="C53" s="21" t="s">
        <v>92</v>
      </c>
      <c r="D53" s="13" t="s">
        <v>93</v>
      </c>
      <c r="E53" s="13" t="s">
        <v>15</v>
      </c>
      <c r="F53" s="21" t="s">
        <v>124</v>
      </c>
      <c r="G53" s="13">
        <f>VLOOKUP(B53,Sheet2!B:E,4,FALSE)</f>
        <v>271</v>
      </c>
      <c r="H53" s="13">
        <v>82.6</v>
      </c>
      <c r="I53" s="13">
        <v>69</v>
      </c>
      <c r="J53" s="16">
        <f>G53/5*0.6+(H53+I53)/2*0.4</f>
        <v>62.84</v>
      </c>
      <c r="K53" s="15"/>
    </row>
    <row r="54" ht="19" customHeight="1" spans="1:11">
      <c r="A54" s="13">
        <v>52</v>
      </c>
      <c r="B54" s="13" t="s">
        <v>125</v>
      </c>
      <c r="C54" s="21" t="s">
        <v>92</v>
      </c>
      <c r="D54" s="13" t="s">
        <v>93</v>
      </c>
      <c r="E54" s="13" t="s">
        <v>15</v>
      </c>
      <c r="F54" s="21" t="s">
        <v>126</v>
      </c>
      <c r="G54" s="13">
        <f>VLOOKUP(B54,Sheet2!B:E,4,FALSE)</f>
        <v>269</v>
      </c>
      <c r="H54" s="13">
        <v>67.6</v>
      </c>
      <c r="I54" s="13">
        <v>74</v>
      </c>
      <c r="J54" s="16">
        <f>G54/5*0.6+(H54+I54)/2*0.4</f>
        <v>60.6</v>
      </c>
      <c r="K54" s="15"/>
    </row>
    <row r="55" ht="19" customHeight="1" spans="1:11">
      <c r="A55" s="13">
        <v>53</v>
      </c>
      <c r="B55" s="13" t="s">
        <v>127</v>
      </c>
      <c r="C55" s="21" t="s">
        <v>92</v>
      </c>
      <c r="D55" s="13" t="s">
        <v>93</v>
      </c>
      <c r="E55" s="13" t="s">
        <v>15</v>
      </c>
      <c r="F55" s="21" t="s">
        <v>128</v>
      </c>
      <c r="G55" s="13">
        <f>VLOOKUP(B55,Sheet2!B:E,4,FALSE)</f>
        <v>261</v>
      </c>
      <c r="H55" s="13">
        <v>63.4</v>
      </c>
      <c r="I55" s="13">
        <v>61</v>
      </c>
      <c r="J55" s="16">
        <f>G55/5*0.6+(H55+I55)/2*0.4</f>
        <v>56.2</v>
      </c>
      <c r="K55" s="15"/>
    </row>
    <row r="56" ht="19" customHeight="1" spans="1:11">
      <c r="A56" s="13">
        <v>54</v>
      </c>
      <c r="B56" s="13" t="s">
        <v>129</v>
      </c>
      <c r="C56" s="21" t="s">
        <v>130</v>
      </c>
      <c r="D56" s="10" t="s">
        <v>131</v>
      </c>
      <c r="E56" s="13" t="s">
        <v>15</v>
      </c>
      <c r="F56" s="21" t="s">
        <v>132</v>
      </c>
      <c r="G56" s="13">
        <f>VLOOKUP(B56,Sheet2!B:E,4,FALSE)</f>
        <v>359</v>
      </c>
      <c r="H56" s="13">
        <v>80</v>
      </c>
      <c r="I56" s="13">
        <v>69</v>
      </c>
      <c r="J56" s="16">
        <f>G56/5*0.6+(H56+I56)/2*0.4</f>
        <v>72.88</v>
      </c>
      <c r="K56" s="15"/>
    </row>
    <row r="57" ht="19" customHeight="1" spans="1:11">
      <c r="A57" s="13">
        <v>55</v>
      </c>
      <c r="B57" s="13" t="s">
        <v>133</v>
      </c>
      <c r="C57" s="21" t="s">
        <v>130</v>
      </c>
      <c r="D57" s="13" t="s">
        <v>131</v>
      </c>
      <c r="E57" s="13" t="s">
        <v>15</v>
      </c>
      <c r="F57" s="21" t="s">
        <v>134</v>
      </c>
      <c r="G57" s="13">
        <f>VLOOKUP(B57,Sheet2!B:E,4,FALSE)</f>
        <v>340</v>
      </c>
      <c r="H57" s="13">
        <v>84.6</v>
      </c>
      <c r="I57" s="13">
        <v>74</v>
      </c>
      <c r="J57" s="16">
        <f>G57/5*0.6+(H57+I57)/2*0.4</f>
        <v>72.52</v>
      </c>
      <c r="K57" s="15"/>
    </row>
    <row r="58" ht="19" customHeight="1" spans="1:11">
      <c r="A58" s="13">
        <v>56</v>
      </c>
      <c r="B58" s="13" t="s">
        <v>135</v>
      </c>
      <c r="C58" s="21" t="s">
        <v>130</v>
      </c>
      <c r="D58" s="10" t="s">
        <v>131</v>
      </c>
      <c r="E58" s="13" t="s">
        <v>15</v>
      </c>
      <c r="F58" s="21" t="s">
        <v>136</v>
      </c>
      <c r="G58" s="13">
        <f>VLOOKUP(B58,Sheet2!B:E,4,FALSE)</f>
        <v>343</v>
      </c>
      <c r="H58" s="13">
        <v>87.2</v>
      </c>
      <c r="I58" s="13">
        <v>65</v>
      </c>
      <c r="J58" s="16">
        <f>G58/5*0.6+(H58+I58)/2*0.4</f>
        <v>71.6</v>
      </c>
      <c r="K58" s="15"/>
    </row>
    <row r="59" ht="19" customHeight="1" spans="1:11">
      <c r="A59" s="13">
        <v>57</v>
      </c>
      <c r="B59" s="13" t="s">
        <v>137</v>
      </c>
      <c r="C59" s="21" t="s">
        <v>130</v>
      </c>
      <c r="D59" s="10" t="s">
        <v>131</v>
      </c>
      <c r="E59" s="13" t="s">
        <v>15</v>
      </c>
      <c r="F59" s="21" t="s">
        <v>138</v>
      </c>
      <c r="G59" s="13">
        <f>VLOOKUP(B59,Sheet2!B:E,4,FALSE)</f>
        <v>358</v>
      </c>
      <c r="H59" s="13">
        <v>77.4</v>
      </c>
      <c r="I59" s="13">
        <v>60</v>
      </c>
      <c r="J59" s="16">
        <f>G59/5*0.6+(H59+I59)/2*0.4</f>
        <v>70.44</v>
      </c>
      <c r="K59" s="15"/>
    </row>
    <row r="60" ht="19" customHeight="1" spans="1:11">
      <c r="A60" s="13">
        <v>58</v>
      </c>
      <c r="B60" s="13" t="s">
        <v>139</v>
      </c>
      <c r="C60" s="21" t="s">
        <v>130</v>
      </c>
      <c r="D60" s="10" t="s">
        <v>131</v>
      </c>
      <c r="E60" s="13" t="s">
        <v>15</v>
      </c>
      <c r="F60" s="21" t="s">
        <v>140</v>
      </c>
      <c r="G60" s="13">
        <f>VLOOKUP(B60,Sheet2!B:E,4,FALSE)</f>
        <v>320</v>
      </c>
      <c r="H60" s="13">
        <v>85.2</v>
      </c>
      <c r="I60" s="13">
        <v>70</v>
      </c>
      <c r="J60" s="16">
        <f>G60/5*0.6+(H60+I60)/2*0.4</f>
        <v>69.44</v>
      </c>
      <c r="K60" s="15"/>
    </row>
    <row r="61" ht="19" customHeight="1" spans="1:11">
      <c r="A61" s="13">
        <v>59</v>
      </c>
      <c r="B61" s="13" t="s">
        <v>141</v>
      </c>
      <c r="C61" s="21" t="s">
        <v>130</v>
      </c>
      <c r="D61" s="13" t="s">
        <v>131</v>
      </c>
      <c r="E61" s="13" t="s">
        <v>15</v>
      </c>
      <c r="F61" s="21" t="s">
        <v>142</v>
      </c>
      <c r="G61" s="13">
        <f>VLOOKUP(B61,Sheet2!B:E,4,FALSE)</f>
        <v>313</v>
      </c>
      <c r="H61" s="13">
        <v>83.6</v>
      </c>
      <c r="I61" s="13">
        <v>75</v>
      </c>
      <c r="J61" s="16">
        <f>G61/5*0.6+(H61+I61)/2*0.4</f>
        <v>69.28</v>
      </c>
      <c r="K61" s="15"/>
    </row>
    <row r="62" ht="19" customHeight="1" spans="1:11">
      <c r="A62" s="13">
        <v>60</v>
      </c>
      <c r="B62" s="13" t="s">
        <v>143</v>
      </c>
      <c r="C62" s="21" t="s">
        <v>130</v>
      </c>
      <c r="D62" s="10" t="s">
        <v>131</v>
      </c>
      <c r="E62" s="13" t="s">
        <v>15</v>
      </c>
      <c r="F62" s="21" t="s">
        <v>144</v>
      </c>
      <c r="G62" s="13">
        <f>VLOOKUP(B62,Sheet2!B:E,4,FALSE)</f>
        <v>308</v>
      </c>
      <c r="H62" s="13">
        <v>85.2</v>
      </c>
      <c r="I62" s="13">
        <v>76</v>
      </c>
      <c r="J62" s="16">
        <f>G62/5*0.6+(H62+I62)/2*0.4</f>
        <v>69.2</v>
      </c>
      <c r="K62" s="15"/>
    </row>
    <row r="63" ht="19" customHeight="1" spans="1:11">
      <c r="A63" s="13">
        <v>61</v>
      </c>
      <c r="B63" s="13" t="s">
        <v>145</v>
      </c>
      <c r="C63" s="21" t="s">
        <v>130</v>
      </c>
      <c r="D63" s="13" t="s">
        <v>131</v>
      </c>
      <c r="E63" s="13" t="s">
        <v>15</v>
      </c>
      <c r="F63" s="21" t="s">
        <v>146</v>
      </c>
      <c r="G63" s="13">
        <f>VLOOKUP(B63,Sheet2!B:E,4,FALSE)</f>
        <v>266</v>
      </c>
      <c r="H63" s="13">
        <v>75</v>
      </c>
      <c r="I63" s="13">
        <v>69</v>
      </c>
      <c r="J63" s="16">
        <f>G63/5*0.6+(H63+I63)/2*0.4</f>
        <v>60.72</v>
      </c>
      <c r="K63" s="15"/>
    </row>
    <row r="64" ht="19" customHeight="1" spans="1:11">
      <c r="A64" s="13">
        <v>62</v>
      </c>
      <c r="B64" s="13" t="s">
        <v>147</v>
      </c>
      <c r="C64" s="21" t="s">
        <v>130</v>
      </c>
      <c r="D64" s="13" t="s">
        <v>131</v>
      </c>
      <c r="E64" s="13" t="s">
        <v>15</v>
      </c>
      <c r="F64" s="21" t="s">
        <v>148</v>
      </c>
      <c r="G64" s="13">
        <f>VLOOKUP(B64,Sheet2!B:E,4,FALSE)</f>
        <v>294</v>
      </c>
      <c r="H64" s="13"/>
      <c r="I64" s="13"/>
      <c r="J64" s="16">
        <f>G64/5*0.6+(H64+I64)/2*0.4</f>
        <v>35.28</v>
      </c>
      <c r="K64" s="20" t="s">
        <v>81</v>
      </c>
    </row>
  </sheetData>
  <sortState ref="A3:HR64">
    <sortCondition ref="C3:C64"/>
    <sortCondition ref="J3:J64" descending="1"/>
  </sortState>
  <mergeCells count="1">
    <mergeCell ref="A1:K1"/>
  </mergeCells>
  <dataValidations count="1">
    <dataValidation type="list" allowBlank="1" showInputMessage="1" showErrorMessage="1" sqref="E34 E35 E36 E37 E3:E20 E21:E22 E23:E28 E29:E31 E32:E33 E38:E64">
      <formula1>"全日制,非全日制"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workbookViewId="0">
      <selection activeCell="F22" sqref="F22"/>
    </sheetView>
  </sheetViews>
  <sheetFormatPr defaultColWidth="8.87962962962963" defaultRowHeight="14.4" outlineLevelCol="4"/>
  <cols>
    <col min="1" max="1" width="8.87962962962963" style="1"/>
    <col min="2" max="2" width="9.62962962962963" style="1" customWidth="1"/>
    <col min="3" max="3" width="20.8796296296296" style="1" customWidth="1"/>
    <col min="4" max="4" width="14.1296296296296" style="1" customWidth="1"/>
    <col min="5" max="5" width="5.62962962962963" style="1" customWidth="1"/>
  </cols>
  <sheetData>
    <row r="1" spans="1:5">
      <c r="A1" s="2" t="s">
        <v>1</v>
      </c>
      <c r="B1" s="2" t="s">
        <v>2</v>
      </c>
      <c r="C1" s="2" t="s">
        <v>149</v>
      </c>
      <c r="D1" s="2" t="s">
        <v>150</v>
      </c>
      <c r="E1" s="3" t="s">
        <v>151</v>
      </c>
    </row>
    <row r="2" spans="1:5">
      <c r="A2" s="2">
        <v>1</v>
      </c>
      <c r="B2" s="2" t="s">
        <v>12</v>
      </c>
      <c r="C2" s="2" t="s">
        <v>14</v>
      </c>
      <c r="D2" s="2" t="s">
        <v>13</v>
      </c>
      <c r="E2" s="3">
        <v>340</v>
      </c>
    </row>
    <row r="3" spans="1:5">
      <c r="A3" s="2">
        <v>2</v>
      </c>
      <c r="B3" s="2" t="s">
        <v>17</v>
      </c>
      <c r="C3" s="2" t="s">
        <v>14</v>
      </c>
      <c r="D3" s="2" t="s">
        <v>13</v>
      </c>
      <c r="E3" s="3">
        <v>295</v>
      </c>
    </row>
    <row r="4" spans="1:5">
      <c r="A4" s="2">
        <v>3</v>
      </c>
      <c r="B4" s="2" t="s">
        <v>19</v>
      </c>
      <c r="C4" s="2" t="s">
        <v>14</v>
      </c>
      <c r="D4" s="2" t="s">
        <v>13</v>
      </c>
      <c r="E4" s="3">
        <v>262</v>
      </c>
    </row>
    <row r="5" spans="1:5">
      <c r="A5" s="2">
        <v>4</v>
      </c>
      <c r="B5" s="2" t="s">
        <v>21</v>
      </c>
      <c r="C5" s="2" t="s">
        <v>23</v>
      </c>
      <c r="D5" s="2" t="s">
        <v>22</v>
      </c>
      <c r="E5" s="3">
        <v>305</v>
      </c>
    </row>
    <row r="6" spans="1:5">
      <c r="A6" s="2">
        <v>5</v>
      </c>
      <c r="B6" s="2" t="s">
        <v>29</v>
      </c>
      <c r="C6" s="2" t="s">
        <v>23</v>
      </c>
      <c r="D6" s="2" t="s">
        <v>22</v>
      </c>
      <c r="E6" s="3">
        <v>291</v>
      </c>
    </row>
    <row r="7" spans="1:5">
      <c r="A7" s="2">
        <v>6</v>
      </c>
      <c r="B7" s="2" t="s">
        <v>27</v>
      </c>
      <c r="C7" s="2" t="s">
        <v>23</v>
      </c>
      <c r="D7" s="2" t="s">
        <v>22</v>
      </c>
      <c r="E7" s="3">
        <v>290</v>
      </c>
    </row>
    <row r="8" spans="1:5">
      <c r="A8" s="2">
        <v>7</v>
      </c>
      <c r="B8" s="2" t="s">
        <v>33</v>
      </c>
      <c r="C8" s="2" t="s">
        <v>23</v>
      </c>
      <c r="D8" s="2" t="s">
        <v>22</v>
      </c>
      <c r="E8" s="3">
        <v>281</v>
      </c>
    </row>
    <row r="9" spans="1:5">
      <c r="A9" s="2">
        <v>8</v>
      </c>
      <c r="B9" s="2" t="s">
        <v>25</v>
      </c>
      <c r="C9" s="2" t="s">
        <v>23</v>
      </c>
      <c r="D9" s="2" t="s">
        <v>22</v>
      </c>
      <c r="E9" s="3">
        <v>272</v>
      </c>
    </row>
    <row r="10" spans="1:5">
      <c r="A10" s="2">
        <v>9</v>
      </c>
      <c r="B10" s="2" t="s">
        <v>31</v>
      </c>
      <c r="C10" s="2" t="s">
        <v>23</v>
      </c>
      <c r="D10" s="2" t="s">
        <v>22</v>
      </c>
      <c r="E10" s="3">
        <v>261</v>
      </c>
    </row>
    <row r="11" spans="1:5">
      <c r="A11" s="2">
        <v>10</v>
      </c>
      <c r="B11" s="2" t="s">
        <v>35</v>
      </c>
      <c r="C11" s="2" t="s">
        <v>23</v>
      </c>
      <c r="D11" s="2" t="s">
        <v>22</v>
      </c>
      <c r="E11" s="3">
        <v>257</v>
      </c>
    </row>
    <row r="12" spans="1:5">
      <c r="A12" s="2">
        <v>11</v>
      </c>
      <c r="B12" s="2" t="s">
        <v>56</v>
      </c>
      <c r="C12" s="2" t="s">
        <v>14</v>
      </c>
      <c r="D12" s="2" t="s">
        <v>38</v>
      </c>
      <c r="E12" s="3">
        <v>360</v>
      </c>
    </row>
    <row r="13" spans="1:5">
      <c r="A13" s="2">
        <v>12</v>
      </c>
      <c r="B13" s="2" t="s">
        <v>50</v>
      </c>
      <c r="C13" s="2" t="s">
        <v>14</v>
      </c>
      <c r="D13" s="2" t="s">
        <v>38</v>
      </c>
      <c r="E13" s="3">
        <v>342</v>
      </c>
    </row>
    <row r="14" spans="1:5">
      <c r="A14" s="2">
        <v>13</v>
      </c>
      <c r="B14" s="2" t="s">
        <v>37</v>
      </c>
      <c r="C14" s="2" t="s">
        <v>14</v>
      </c>
      <c r="D14" s="2" t="s">
        <v>38</v>
      </c>
      <c r="E14" s="3">
        <v>340</v>
      </c>
    </row>
    <row r="15" spans="1:5">
      <c r="A15" s="2">
        <v>14</v>
      </c>
      <c r="B15" s="2" t="s">
        <v>42</v>
      </c>
      <c r="C15" s="2" t="s">
        <v>14</v>
      </c>
      <c r="D15" s="2" t="s">
        <v>38</v>
      </c>
      <c r="E15" s="3">
        <v>339</v>
      </c>
    </row>
    <row r="16" spans="1:5">
      <c r="A16" s="2">
        <v>15</v>
      </c>
      <c r="B16" s="2" t="s">
        <v>46</v>
      </c>
      <c r="C16" s="2" t="s">
        <v>14</v>
      </c>
      <c r="D16" s="2" t="s">
        <v>38</v>
      </c>
      <c r="E16" s="3">
        <v>339</v>
      </c>
    </row>
    <row r="17" spans="1:5">
      <c r="A17" s="2">
        <v>16</v>
      </c>
      <c r="B17" s="2" t="s">
        <v>40</v>
      </c>
      <c r="C17" s="2" t="s">
        <v>14</v>
      </c>
      <c r="D17" s="2" t="s">
        <v>38</v>
      </c>
      <c r="E17" s="3">
        <v>329</v>
      </c>
    </row>
    <row r="18" spans="1:5">
      <c r="A18" s="2">
        <v>17</v>
      </c>
      <c r="B18" s="2" t="s">
        <v>44</v>
      </c>
      <c r="C18" s="2" t="s">
        <v>14</v>
      </c>
      <c r="D18" s="2" t="s">
        <v>38</v>
      </c>
      <c r="E18" s="3">
        <v>326</v>
      </c>
    </row>
    <row r="19" spans="1:5">
      <c r="A19" s="2">
        <v>18</v>
      </c>
      <c r="B19" s="2" t="s">
        <v>48</v>
      </c>
      <c r="C19" s="2" t="s">
        <v>14</v>
      </c>
      <c r="D19" s="2" t="s">
        <v>38</v>
      </c>
      <c r="E19" s="3">
        <v>320</v>
      </c>
    </row>
    <row r="20" spans="1:5">
      <c r="A20" s="2">
        <v>19</v>
      </c>
      <c r="B20" s="2" t="s">
        <v>54</v>
      </c>
      <c r="C20" s="2" t="s">
        <v>14</v>
      </c>
      <c r="D20" s="2" t="s">
        <v>38</v>
      </c>
      <c r="E20" s="3">
        <v>316</v>
      </c>
    </row>
    <row r="21" spans="1:5">
      <c r="A21" s="2">
        <v>20</v>
      </c>
      <c r="B21" s="2" t="s">
        <v>59</v>
      </c>
      <c r="C21" s="2" t="s">
        <v>14</v>
      </c>
      <c r="D21" s="2" t="s">
        <v>38</v>
      </c>
      <c r="E21" s="3">
        <v>314</v>
      </c>
    </row>
    <row r="22" spans="1:5">
      <c r="A22" s="2">
        <v>21</v>
      </c>
      <c r="B22" s="2" t="s">
        <v>82</v>
      </c>
      <c r="C22" s="2" t="s">
        <v>14</v>
      </c>
      <c r="D22" s="2" t="s">
        <v>38</v>
      </c>
      <c r="E22" s="3">
        <v>311</v>
      </c>
    </row>
    <row r="23" spans="1:5">
      <c r="A23" s="2">
        <v>22</v>
      </c>
      <c r="B23" s="2" t="s">
        <v>65</v>
      </c>
      <c r="C23" s="2" t="s">
        <v>14</v>
      </c>
      <c r="D23" s="2" t="s">
        <v>38</v>
      </c>
      <c r="E23" s="3">
        <v>304</v>
      </c>
    </row>
    <row r="24" spans="1:5">
      <c r="A24" s="2">
        <v>23</v>
      </c>
      <c r="B24" s="2" t="s">
        <v>85</v>
      </c>
      <c r="C24" s="2" t="s">
        <v>14</v>
      </c>
      <c r="D24" s="2" t="s">
        <v>38</v>
      </c>
      <c r="E24" s="3">
        <v>301</v>
      </c>
    </row>
    <row r="25" spans="1:5">
      <c r="A25" s="2">
        <v>24</v>
      </c>
      <c r="B25" s="2" t="s">
        <v>52</v>
      </c>
      <c r="C25" s="2" t="s">
        <v>14</v>
      </c>
      <c r="D25" s="2" t="s">
        <v>38</v>
      </c>
      <c r="E25" s="3">
        <v>300</v>
      </c>
    </row>
    <row r="26" spans="1:5">
      <c r="A26" s="2">
        <v>25</v>
      </c>
      <c r="B26" s="2" t="s">
        <v>61</v>
      </c>
      <c r="C26" s="2" t="s">
        <v>14</v>
      </c>
      <c r="D26" s="2" t="s">
        <v>38</v>
      </c>
      <c r="E26" s="3">
        <v>298</v>
      </c>
    </row>
    <row r="27" spans="1:5">
      <c r="A27" s="2">
        <v>26</v>
      </c>
      <c r="B27" s="2" t="s">
        <v>73</v>
      </c>
      <c r="C27" s="2" t="s">
        <v>14</v>
      </c>
      <c r="D27" s="2" t="s">
        <v>38</v>
      </c>
      <c r="E27" s="3">
        <v>288</v>
      </c>
    </row>
    <row r="28" spans="1:5">
      <c r="A28" s="2">
        <v>27</v>
      </c>
      <c r="B28" s="2" t="s">
        <v>67</v>
      </c>
      <c r="C28" s="2" t="s">
        <v>14</v>
      </c>
      <c r="D28" s="2" t="s">
        <v>38</v>
      </c>
      <c r="E28" s="3">
        <v>286</v>
      </c>
    </row>
    <row r="29" spans="1:5">
      <c r="A29" s="2">
        <v>28</v>
      </c>
      <c r="B29" s="2" t="s">
        <v>69</v>
      </c>
      <c r="C29" s="2" t="s">
        <v>14</v>
      </c>
      <c r="D29" s="2" t="s">
        <v>38</v>
      </c>
      <c r="E29" s="3">
        <v>286</v>
      </c>
    </row>
    <row r="30" spans="1:5">
      <c r="A30" s="2">
        <v>29</v>
      </c>
      <c r="B30" s="2" t="s">
        <v>79</v>
      </c>
      <c r="C30" s="2" t="s">
        <v>14</v>
      </c>
      <c r="D30" s="2" t="s">
        <v>38</v>
      </c>
      <c r="E30" s="3">
        <v>283</v>
      </c>
    </row>
    <row r="31" spans="1:5">
      <c r="A31" s="2">
        <v>30</v>
      </c>
      <c r="B31" s="2" t="s">
        <v>75</v>
      </c>
      <c r="C31" s="2" t="s">
        <v>14</v>
      </c>
      <c r="D31" s="2" t="s">
        <v>38</v>
      </c>
      <c r="E31" s="3">
        <v>282</v>
      </c>
    </row>
    <row r="32" spans="1:5">
      <c r="A32" s="2">
        <v>31</v>
      </c>
      <c r="B32" s="2" t="s">
        <v>63</v>
      </c>
      <c r="C32" s="2" t="s">
        <v>14</v>
      </c>
      <c r="D32" s="2" t="s">
        <v>38</v>
      </c>
      <c r="E32" s="3">
        <v>281</v>
      </c>
    </row>
    <row r="33" spans="1:5">
      <c r="A33" s="2">
        <v>32</v>
      </c>
      <c r="B33" s="2" t="s">
        <v>71</v>
      </c>
      <c r="C33" s="2" t="s">
        <v>14</v>
      </c>
      <c r="D33" s="2" t="s">
        <v>38</v>
      </c>
      <c r="E33" s="3">
        <v>281</v>
      </c>
    </row>
    <row r="34" spans="1:5">
      <c r="A34" s="2">
        <v>33</v>
      </c>
      <c r="B34" s="2" t="s">
        <v>77</v>
      </c>
      <c r="C34" s="2" t="s">
        <v>14</v>
      </c>
      <c r="D34" s="2" t="s">
        <v>38</v>
      </c>
      <c r="E34" s="3">
        <v>278</v>
      </c>
    </row>
    <row r="35" spans="1:5">
      <c r="A35" s="2">
        <v>34</v>
      </c>
      <c r="B35" s="2" t="s">
        <v>87</v>
      </c>
      <c r="C35" s="2" t="s">
        <v>14</v>
      </c>
      <c r="D35" s="2" t="s">
        <v>38</v>
      </c>
      <c r="E35" s="3">
        <v>272</v>
      </c>
    </row>
    <row r="36" spans="1:5">
      <c r="A36" s="2">
        <v>35</v>
      </c>
      <c r="B36" s="2" t="s">
        <v>89</v>
      </c>
      <c r="C36" s="2" t="s">
        <v>14</v>
      </c>
      <c r="D36" s="2" t="s">
        <v>38</v>
      </c>
      <c r="E36" s="3">
        <v>258</v>
      </c>
    </row>
    <row r="37" spans="1:5">
      <c r="A37" s="2">
        <v>36</v>
      </c>
      <c r="B37" s="2" t="s">
        <v>95</v>
      </c>
      <c r="C37" s="2" t="s">
        <v>93</v>
      </c>
      <c r="D37" s="2" t="s">
        <v>92</v>
      </c>
      <c r="E37" s="3">
        <v>379</v>
      </c>
    </row>
    <row r="38" spans="1:5">
      <c r="A38" s="2">
        <v>37</v>
      </c>
      <c r="B38" s="2" t="s">
        <v>91</v>
      </c>
      <c r="C38" s="2" t="s">
        <v>93</v>
      </c>
      <c r="D38" s="2" t="s">
        <v>92</v>
      </c>
      <c r="E38" s="3">
        <v>372</v>
      </c>
    </row>
    <row r="39" spans="1:5">
      <c r="A39" s="2">
        <v>38</v>
      </c>
      <c r="B39" s="2" t="s">
        <v>101</v>
      </c>
      <c r="C39" s="2" t="s">
        <v>93</v>
      </c>
      <c r="D39" s="2" t="s">
        <v>92</v>
      </c>
      <c r="E39" s="3">
        <v>341</v>
      </c>
    </row>
    <row r="40" spans="1:5">
      <c r="A40" s="2">
        <v>39</v>
      </c>
      <c r="B40" s="2" t="s">
        <v>97</v>
      </c>
      <c r="C40" s="2" t="s">
        <v>93</v>
      </c>
      <c r="D40" s="2" t="s">
        <v>92</v>
      </c>
      <c r="E40" s="3">
        <v>337</v>
      </c>
    </row>
    <row r="41" spans="1:5">
      <c r="A41" s="2">
        <v>40</v>
      </c>
      <c r="B41" s="2" t="s">
        <v>105</v>
      </c>
      <c r="C41" s="2" t="s">
        <v>93</v>
      </c>
      <c r="D41" s="2" t="s">
        <v>92</v>
      </c>
      <c r="E41" s="3">
        <v>336</v>
      </c>
    </row>
    <row r="42" spans="1:5">
      <c r="A42" s="2">
        <v>41</v>
      </c>
      <c r="B42" s="2" t="s">
        <v>99</v>
      </c>
      <c r="C42" s="2" t="s">
        <v>93</v>
      </c>
      <c r="D42" s="2" t="s">
        <v>92</v>
      </c>
      <c r="E42" s="3">
        <v>334</v>
      </c>
    </row>
    <row r="43" spans="1:5">
      <c r="A43" s="2">
        <v>42</v>
      </c>
      <c r="B43" s="2" t="s">
        <v>113</v>
      </c>
      <c r="C43" s="2" t="s">
        <v>93</v>
      </c>
      <c r="D43" s="2" t="s">
        <v>92</v>
      </c>
      <c r="E43" s="3">
        <v>320</v>
      </c>
    </row>
    <row r="44" spans="1:5">
      <c r="A44" s="2">
        <v>43</v>
      </c>
      <c r="B44" s="2" t="s">
        <v>115</v>
      </c>
      <c r="C44" s="2" t="s">
        <v>93</v>
      </c>
      <c r="D44" s="2" t="s">
        <v>92</v>
      </c>
      <c r="E44" s="3">
        <v>312</v>
      </c>
    </row>
    <row r="45" spans="1:5">
      <c r="A45" s="2">
        <v>44</v>
      </c>
      <c r="B45" s="2" t="s">
        <v>107</v>
      </c>
      <c r="C45" s="2" t="s">
        <v>93</v>
      </c>
      <c r="D45" s="2" t="s">
        <v>92</v>
      </c>
      <c r="E45" s="3">
        <v>310</v>
      </c>
    </row>
    <row r="46" spans="1:5">
      <c r="A46" s="2">
        <v>45</v>
      </c>
      <c r="B46" s="2" t="s">
        <v>103</v>
      </c>
      <c r="C46" s="2" t="s">
        <v>93</v>
      </c>
      <c r="D46" s="2" t="s">
        <v>92</v>
      </c>
      <c r="E46" s="3">
        <v>309</v>
      </c>
    </row>
    <row r="47" spans="1:5">
      <c r="A47" s="2">
        <v>46</v>
      </c>
      <c r="B47" s="2" t="s">
        <v>109</v>
      </c>
      <c r="C47" s="2" t="s">
        <v>93</v>
      </c>
      <c r="D47" s="2" t="s">
        <v>92</v>
      </c>
      <c r="E47" s="3">
        <v>303</v>
      </c>
    </row>
    <row r="48" spans="1:5">
      <c r="A48" s="2">
        <v>47</v>
      </c>
      <c r="B48" s="2" t="s">
        <v>111</v>
      </c>
      <c r="C48" s="2" t="s">
        <v>93</v>
      </c>
      <c r="D48" s="2" t="s">
        <v>92</v>
      </c>
      <c r="E48" s="3">
        <v>302</v>
      </c>
    </row>
    <row r="49" spans="1:5">
      <c r="A49" s="2">
        <v>48</v>
      </c>
      <c r="B49" s="2" t="s">
        <v>119</v>
      </c>
      <c r="C49" s="2" t="s">
        <v>93</v>
      </c>
      <c r="D49" s="2" t="s">
        <v>92</v>
      </c>
      <c r="E49" s="3">
        <v>293</v>
      </c>
    </row>
    <row r="50" spans="1:5">
      <c r="A50" s="2">
        <v>49</v>
      </c>
      <c r="B50" s="2" t="s">
        <v>121</v>
      </c>
      <c r="C50" s="2" t="s">
        <v>93</v>
      </c>
      <c r="D50" s="2" t="s">
        <v>92</v>
      </c>
      <c r="E50" s="3">
        <v>280</v>
      </c>
    </row>
    <row r="51" spans="1:5">
      <c r="A51" s="2">
        <v>50</v>
      </c>
      <c r="B51" s="2" t="s">
        <v>117</v>
      </c>
      <c r="C51" s="2" t="s">
        <v>93</v>
      </c>
      <c r="D51" s="2" t="s">
        <v>92</v>
      </c>
      <c r="E51" s="3">
        <v>277</v>
      </c>
    </row>
    <row r="52" spans="1:5">
      <c r="A52" s="2">
        <v>51</v>
      </c>
      <c r="B52" s="2" t="s">
        <v>123</v>
      </c>
      <c r="C52" s="2" t="s">
        <v>93</v>
      </c>
      <c r="D52" s="2" t="s">
        <v>92</v>
      </c>
      <c r="E52" s="3">
        <v>271</v>
      </c>
    </row>
    <row r="53" spans="1:5">
      <c r="A53" s="2">
        <v>52</v>
      </c>
      <c r="B53" s="2" t="s">
        <v>125</v>
      </c>
      <c r="C53" s="2" t="s">
        <v>93</v>
      </c>
      <c r="D53" s="2" t="s">
        <v>92</v>
      </c>
      <c r="E53" s="3">
        <v>269</v>
      </c>
    </row>
    <row r="54" spans="1:5">
      <c r="A54" s="2">
        <v>53</v>
      </c>
      <c r="B54" s="2" t="s">
        <v>127</v>
      </c>
      <c r="C54" s="2" t="s">
        <v>93</v>
      </c>
      <c r="D54" s="2" t="s">
        <v>92</v>
      </c>
      <c r="E54" s="3">
        <v>261</v>
      </c>
    </row>
    <row r="55" spans="1:5">
      <c r="A55" s="2">
        <v>54</v>
      </c>
      <c r="B55" s="2" t="s">
        <v>129</v>
      </c>
      <c r="C55" s="2" t="s">
        <v>131</v>
      </c>
      <c r="D55" s="2" t="s">
        <v>130</v>
      </c>
      <c r="E55" s="3">
        <v>359</v>
      </c>
    </row>
    <row r="56" spans="1:5">
      <c r="A56" s="2">
        <v>55</v>
      </c>
      <c r="B56" s="2" t="s">
        <v>137</v>
      </c>
      <c r="C56" s="2" t="s">
        <v>131</v>
      </c>
      <c r="D56" s="2" t="s">
        <v>130</v>
      </c>
      <c r="E56" s="3">
        <v>358</v>
      </c>
    </row>
    <row r="57" spans="1:5">
      <c r="A57" s="2">
        <v>56</v>
      </c>
      <c r="B57" s="2" t="s">
        <v>135</v>
      </c>
      <c r="C57" s="2" t="s">
        <v>131</v>
      </c>
      <c r="D57" s="2" t="s">
        <v>130</v>
      </c>
      <c r="E57" s="3">
        <v>343</v>
      </c>
    </row>
    <row r="58" spans="1:5">
      <c r="A58" s="2">
        <v>57</v>
      </c>
      <c r="B58" s="2" t="s">
        <v>133</v>
      </c>
      <c r="C58" s="2" t="s">
        <v>131</v>
      </c>
      <c r="D58" s="2" t="s">
        <v>130</v>
      </c>
      <c r="E58" s="3">
        <v>340</v>
      </c>
    </row>
    <row r="59" spans="1:5">
      <c r="A59" s="2">
        <v>58</v>
      </c>
      <c r="B59" s="2" t="s">
        <v>139</v>
      </c>
      <c r="C59" s="2" t="s">
        <v>131</v>
      </c>
      <c r="D59" s="2" t="s">
        <v>130</v>
      </c>
      <c r="E59" s="3">
        <v>320</v>
      </c>
    </row>
    <row r="60" spans="1:5">
      <c r="A60" s="2">
        <v>59</v>
      </c>
      <c r="B60" s="2" t="s">
        <v>141</v>
      </c>
      <c r="C60" s="2" t="s">
        <v>131</v>
      </c>
      <c r="D60" s="2" t="s">
        <v>130</v>
      </c>
      <c r="E60" s="3">
        <v>313</v>
      </c>
    </row>
    <row r="61" spans="1:5">
      <c r="A61" s="2">
        <v>60</v>
      </c>
      <c r="B61" s="2" t="s">
        <v>143</v>
      </c>
      <c r="C61" s="2" t="s">
        <v>131</v>
      </c>
      <c r="D61" s="2" t="s">
        <v>130</v>
      </c>
      <c r="E61" s="3">
        <v>308</v>
      </c>
    </row>
    <row r="62" spans="1:5">
      <c r="A62" s="2">
        <v>61</v>
      </c>
      <c r="B62" s="2" t="s">
        <v>147</v>
      </c>
      <c r="C62" s="2" t="s">
        <v>131</v>
      </c>
      <c r="D62" s="2" t="s">
        <v>130</v>
      </c>
      <c r="E62" s="3">
        <v>294</v>
      </c>
    </row>
    <row r="63" spans="1:5">
      <c r="A63" s="4">
        <v>62</v>
      </c>
      <c r="B63" s="4" t="s">
        <v>145</v>
      </c>
      <c r="C63" s="4" t="s">
        <v>131</v>
      </c>
      <c r="D63" s="4" t="s">
        <v>130</v>
      </c>
      <c r="E63" s="5">
        <v>266</v>
      </c>
    </row>
  </sheetData>
  <autoFilter xmlns:etc="http://www.wps.cn/officeDocument/2017/etCustomData" ref="A1:E63" etc:filterBottomFollowUsedRange="0">
    <extLst/>
  </autoFilter>
  <conditionalFormatting sqref="B$1:B$1048576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workbookViewId="0">
      <selection activeCell="B1" sqref="B1:B32"/>
    </sheetView>
  </sheetViews>
  <sheetFormatPr defaultColWidth="8.87962962962963" defaultRowHeight="14.4" outlineLevelCol="1"/>
  <sheetData>
    <row r="1" spans="1:2">
      <c r="A1" t="s">
        <v>42</v>
      </c>
      <c r="B1">
        <v>79.3</v>
      </c>
    </row>
    <row r="2" spans="1:2">
      <c r="A2" t="s">
        <v>46</v>
      </c>
      <c r="B2">
        <v>82</v>
      </c>
    </row>
    <row r="3" spans="1:2">
      <c r="A3" t="s">
        <v>52</v>
      </c>
      <c r="B3">
        <v>80</v>
      </c>
    </row>
    <row r="4" spans="1:2">
      <c r="A4" t="s">
        <v>65</v>
      </c>
      <c r="B4">
        <v>83</v>
      </c>
    </row>
    <row r="5" spans="1:2">
      <c r="A5" t="s">
        <v>33</v>
      </c>
      <c r="B5">
        <v>77.2</v>
      </c>
    </row>
    <row r="6" spans="1:2">
      <c r="A6" t="s">
        <v>27</v>
      </c>
      <c r="B6">
        <v>79</v>
      </c>
    </row>
    <row r="7" spans="1:2">
      <c r="A7" t="s">
        <v>89</v>
      </c>
      <c r="B7">
        <v>75.9</v>
      </c>
    </row>
    <row r="8" spans="1:2">
      <c r="A8" t="s">
        <v>69</v>
      </c>
      <c r="B8">
        <v>82.9</v>
      </c>
    </row>
    <row r="9" spans="1:2">
      <c r="A9" t="s">
        <v>40</v>
      </c>
      <c r="B9">
        <v>77.5</v>
      </c>
    </row>
    <row r="10" spans="1:2">
      <c r="A10" t="s">
        <v>59</v>
      </c>
      <c r="B10">
        <v>84</v>
      </c>
    </row>
    <row r="11" spans="1:2">
      <c r="A11" t="s">
        <v>35</v>
      </c>
      <c r="B11">
        <v>85</v>
      </c>
    </row>
    <row r="12" spans="1:2">
      <c r="A12" t="s">
        <v>37</v>
      </c>
      <c r="B12">
        <v>83.5</v>
      </c>
    </row>
    <row r="13" spans="1:2">
      <c r="A13" t="s">
        <v>31</v>
      </c>
      <c r="B13">
        <v>80</v>
      </c>
    </row>
    <row r="14" spans="1:2">
      <c r="A14" t="s">
        <v>71</v>
      </c>
      <c r="B14">
        <v>74.7</v>
      </c>
    </row>
    <row r="15" spans="1:2">
      <c r="A15" t="s">
        <v>48</v>
      </c>
      <c r="B15">
        <v>82.9</v>
      </c>
    </row>
    <row r="16" spans="1:2">
      <c r="A16" t="s">
        <v>61</v>
      </c>
      <c r="B16">
        <v>80.5</v>
      </c>
    </row>
    <row r="17" spans="1:2">
      <c r="A17" t="s">
        <v>73</v>
      </c>
      <c r="B17">
        <v>79.7</v>
      </c>
    </row>
    <row r="18" spans="1:2">
      <c r="A18" t="s">
        <v>44</v>
      </c>
      <c r="B18">
        <v>82.6</v>
      </c>
    </row>
    <row r="19" spans="1:2">
      <c r="A19" t="s">
        <v>54</v>
      </c>
      <c r="B19">
        <v>82.8</v>
      </c>
    </row>
    <row r="20" spans="1:2">
      <c r="A20" t="s">
        <v>56</v>
      </c>
      <c r="B20">
        <v>83.9</v>
      </c>
    </row>
    <row r="21" spans="1:2">
      <c r="A21" t="s">
        <v>82</v>
      </c>
      <c r="B21">
        <v>77.2</v>
      </c>
    </row>
    <row r="22" spans="1:2">
      <c r="A22" t="s">
        <v>50</v>
      </c>
      <c r="B22">
        <v>81.3</v>
      </c>
    </row>
    <row r="23" spans="1:2">
      <c r="A23" t="s">
        <v>85</v>
      </c>
      <c r="B23">
        <v>76.9</v>
      </c>
    </row>
    <row r="24" spans="1:2">
      <c r="A24" t="s">
        <v>63</v>
      </c>
      <c r="B24">
        <v>86.4</v>
      </c>
    </row>
    <row r="25" spans="1:2">
      <c r="A25" t="s">
        <v>25</v>
      </c>
      <c r="B25">
        <v>82.7</v>
      </c>
    </row>
    <row r="26" spans="1:2">
      <c r="A26" t="s">
        <v>77</v>
      </c>
      <c r="B26">
        <v>70.2</v>
      </c>
    </row>
    <row r="27" spans="1:2">
      <c r="A27" t="s">
        <v>75</v>
      </c>
      <c r="B27">
        <v>72.4</v>
      </c>
    </row>
    <row r="28" spans="1:2">
      <c r="A28" t="s">
        <v>67</v>
      </c>
      <c r="B28">
        <v>83.9</v>
      </c>
    </row>
    <row r="29" spans="1:2">
      <c r="A29" t="s">
        <v>21</v>
      </c>
      <c r="B29">
        <v>86</v>
      </c>
    </row>
    <row r="30" spans="1:2">
      <c r="A30" t="s">
        <v>29</v>
      </c>
      <c r="B30">
        <v>80.2</v>
      </c>
    </row>
    <row r="31" spans="1:2">
      <c r="A31" t="s">
        <v>87</v>
      </c>
      <c r="B31">
        <v>78.2</v>
      </c>
    </row>
    <row r="32" spans="1:1">
      <c r="A32" t="s">
        <v>79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www.dadighost.com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王磊</dc:creator>
  <cp:lastModifiedBy>W</cp:lastModifiedBy>
  <dcterms:created xsi:type="dcterms:W3CDTF">2019-03-28T10:01:00Z</dcterms:created>
  <cp:lastPrinted>2025-03-26T00:40:00Z</cp:lastPrinted>
  <dcterms:modified xsi:type="dcterms:W3CDTF">2025-03-26T07:42:12Z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2660875ABC15415E946A18B5092DFD53_12</vt:lpwstr>
  </property>
</Properties>
</file>